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24226"/>
  <mc:AlternateContent xmlns:mc="http://schemas.openxmlformats.org/markup-compatibility/2006">
    <mc:Choice Requires="x15">
      <x15ac:absPath xmlns:x15ac="http://schemas.microsoft.com/office/spreadsheetml/2010/11/ac" url="M:\Shared-All\GEF Agency\GEF AMU\1. Toolbox (for project teams)\ProDoc Templates\"/>
    </mc:Choice>
  </mc:AlternateContent>
  <xr:revisionPtr revIDLastSave="0" documentId="8_{45D2482B-2000-46E3-93A5-68EBD3EC68C5}" xr6:coauthVersionLast="47" xr6:coauthVersionMax="47" xr10:uidLastSave="{00000000-0000-0000-0000-000000000000}"/>
  <bookViews>
    <workbookView xWindow="0" yWindow="0" windowWidth="19200" windowHeight="10170" firstSheet="1" activeTab="4" xr2:uid="{00000000-000D-0000-FFFF-FFFF00000000}"/>
  </bookViews>
  <sheets>
    <sheet name="Working sheet 2014" sheetId="3" state="hidden" r:id="rId1"/>
    <sheet name="Guidance" sheetId="17" r:id="rId2"/>
    <sheet name="Snapshot" sheetId="19" r:id="rId3"/>
    <sheet name="AWPB Yr x" sheetId="14" r:id="rId4"/>
    <sheet name="Results Framework" sheetId="21" r:id="rId5"/>
    <sheet name="Full Project Workplan" sheetId="22" r:id="rId6"/>
  </sheets>
  <definedNames>
    <definedName name="_xlnm.Print_Titles" localSheetId="3">'AWPB Yr x'!$3:$5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S27" i="21" l="1"/>
  <c r="S25" i="21"/>
  <c r="S24" i="21"/>
  <c r="S23" i="21"/>
  <c r="S21" i="21"/>
  <c r="S20" i="21"/>
  <c r="S19" i="21"/>
  <c r="S18" i="21"/>
  <c r="S16" i="21"/>
  <c r="S15" i="21"/>
  <c r="S14" i="21"/>
  <c r="S13" i="21"/>
  <c r="S10" i="21"/>
  <c r="S9" i="21"/>
  <c r="S8" i="21"/>
  <c r="S7" i="21"/>
  <c r="S11" i="21" s="1"/>
  <c r="S6" i="21"/>
  <c r="P27" i="21"/>
  <c r="J10" i="19" s="1"/>
  <c r="M27" i="21"/>
  <c r="J9" i="19" s="1"/>
  <c r="J27" i="21"/>
  <c r="J8" i="19" s="1"/>
  <c r="J9" i="21"/>
  <c r="J10" i="21"/>
  <c r="J7" i="21"/>
  <c r="J8" i="21"/>
  <c r="N34" i="14"/>
  <c r="N29" i="14"/>
  <c r="N25" i="14"/>
  <c r="N19" i="14"/>
  <c r="N14" i="14"/>
  <c r="N10" i="14"/>
  <c r="P7" i="21"/>
  <c r="P8" i="21"/>
  <c r="P9" i="21"/>
  <c r="P10" i="21"/>
  <c r="P13" i="21"/>
  <c r="P14" i="21"/>
  <c r="P15" i="21"/>
  <c r="P18" i="21"/>
  <c r="P19" i="21"/>
  <c r="P20" i="21"/>
  <c r="P23" i="21"/>
  <c r="P24" i="21"/>
  <c r="P6" i="21"/>
  <c r="M7" i="21"/>
  <c r="M8" i="21"/>
  <c r="M9" i="21"/>
  <c r="M10" i="21"/>
  <c r="M13" i="21"/>
  <c r="M14" i="21"/>
  <c r="M15" i="21"/>
  <c r="M18" i="21"/>
  <c r="M19" i="21"/>
  <c r="M20" i="21"/>
  <c r="M23" i="21"/>
  <c r="M24" i="21"/>
  <c r="M6" i="21"/>
  <c r="J13" i="21"/>
  <c r="J14" i="21"/>
  <c r="J15" i="21"/>
  <c r="J18" i="21"/>
  <c r="J19" i="21"/>
  <c r="J20" i="21"/>
  <c r="J23" i="21"/>
  <c r="J24" i="21"/>
  <c r="J6" i="21"/>
  <c r="M18" i="22"/>
  <c r="N26" i="14"/>
  <c r="P53" i="14"/>
  <c r="I51" i="14"/>
  <c r="I53" i="14"/>
  <c r="N46" i="14"/>
  <c r="O46" i="14" s="1"/>
  <c r="C11" i="19" s="1"/>
  <c r="N47" i="14"/>
  <c r="N48" i="14"/>
  <c r="N49" i="14"/>
  <c r="N38" i="14"/>
  <c r="N39" i="14"/>
  <c r="N40" i="14"/>
  <c r="N41" i="14"/>
  <c r="N42" i="14"/>
  <c r="N43" i="14"/>
  <c r="O38" i="14" s="1"/>
  <c r="C10" i="19" s="1"/>
  <c r="N23" i="14"/>
  <c r="O23" i="14" s="1"/>
  <c r="C9" i="19" s="1"/>
  <c r="N24" i="14"/>
  <c r="N27" i="14"/>
  <c r="N28" i="14"/>
  <c r="N30" i="14"/>
  <c r="N32" i="14"/>
  <c r="N33" i="14"/>
  <c r="N35" i="14"/>
  <c r="N8" i="14"/>
  <c r="O8" i="14" s="1"/>
  <c r="C8" i="19" s="1"/>
  <c r="N9" i="14"/>
  <c r="N11" i="14"/>
  <c r="N12" i="14"/>
  <c r="N13" i="14"/>
  <c r="N15" i="14"/>
  <c r="N17" i="14"/>
  <c r="N18" i="14"/>
  <c r="N20" i="14"/>
  <c r="J6" i="3"/>
  <c r="C11" i="3"/>
  <c r="J25" i="21" l="1"/>
  <c r="P11" i="21"/>
  <c r="P21" i="21"/>
  <c r="M21" i="21"/>
  <c r="M25" i="21"/>
  <c r="J21" i="21"/>
  <c r="P16" i="21"/>
  <c r="J11" i="21"/>
  <c r="J16" i="21"/>
  <c r="P25" i="21"/>
  <c r="M11" i="21"/>
  <c r="M16" i="21"/>
  <c r="N52" i="14"/>
  <c r="C12" i="19" s="1"/>
  <c r="D6" i="3"/>
  <c r="C12" i="3"/>
  <c r="E12" i="3"/>
  <c r="F12" i="3" s="1"/>
  <c r="I6" i="3"/>
  <c r="K6" i="3" s="1"/>
  <c r="C13"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K9" authorId="0" shapeId="0" xr:uid="{00000000-0006-0000-0000-000001000000}">
      <text>
        <r>
          <rPr>
            <b/>
            <sz val="9"/>
            <color indexed="81"/>
            <rFont val="Tahoma"/>
            <family val="2"/>
          </rPr>
          <t>Author:</t>
        </r>
        <r>
          <rPr>
            <sz val="9"/>
            <color indexed="81"/>
            <rFont val="Tahoma"/>
            <family val="2"/>
          </rPr>
          <t xml:space="preserve">
DSA, communication and monitoring visits; implementing visits
For all 4 project sites and implementing partners
</t>
        </r>
      </text>
    </comment>
  </commentList>
</comments>
</file>

<file path=xl/sharedStrings.xml><?xml version="1.0" encoding="utf-8"?>
<sst xmlns="http://schemas.openxmlformats.org/spreadsheetml/2006/main" count="276" uniqueCount="169">
  <si>
    <t>Budget</t>
  </si>
  <si>
    <t>Obligation Deductable - Grants</t>
  </si>
  <si>
    <t>WT47</t>
  </si>
  <si>
    <t>WT81</t>
  </si>
  <si>
    <t>WT82</t>
  </si>
  <si>
    <t>WT83</t>
  </si>
  <si>
    <t>WU22</t>
  </si>
  <si>
    <t>Total</t>
  </si>
  <si>
    <t>2206/07</t>
  </si>
  <si>
    <t>Obligation Deductable - Consultancy</t>
  </si>
  <si>
    <t>WU62</t>
  </si>
  <si>
    <t>WV81</t>
  </si>
  <si>
    <t>Sustainable Land Management in Churia Region Nepal (GEF funded)</t>
  </si>
  <si>
    <t>Year 1 (CY14)</t>
  </si>
  <si>
    <t>Year 2 (CY15)</t>
  </si>
  <si>
    <t>Year 3 (CY16)</t>
  </si>
  <si>
    <t>Expense</t>
  </si>
  <si>
    <t>Spending %</t>
  </si>
  <si>
    <t>Expenses</t>
  </si>
  <si>
    <t>Exp Jun-Dec</t>
  </si>
  <si>
    <t>Exp Jan-Jun</t>
  </si>
  <si>
    <t>Savings</t>
  </si>
  <si>
    <t>2015 Budget</t>
  </si>
  <si>
    <t>Savings from 2014</t>
  </si>
  <si>
    <t>Activities transferred to 2015 from 2014</t>
  </si>
  <si>
    <t>Total of grants and consultancy</t>
  </si>
  <si>
    <t>grant and consultancy obligation</t>
  </si>
  <si>
    <t>exp reported to HQ</t>
  </si>
  <si>
    <t>reconciled</t>
  </si>
  <si>
    <t>Q1</t>
  </si>
  <si>
    <t>Q2</t>
  </si>
  <si>
    <t>Q3</t>
  </si>
  <si>
    <t>Q4</t>
  </si>
  <si>
    <t>#1</t>
  </si>
  <si>
    <t>#2</t>
  </si>
  <si>
    <t>Project Management Unit:</t>
  </si>
  <si>
    <t>COMPONENT / OUTCOME / OUTPUT</t>
  </si>
  <si>
    <t>ACTIVITIES</t>
  </si>
  <si>
    <t>TARGET</t>
  </si>
  <si>
    <t>Office and field running costs</t>
  </si>
  <si>
    <t>Capital Assets</t>
  </si>
  <si>
    <t>BUDGET</t>
  </si>
  <si>
    <t>Project: [Add project title]</t>
  </si>
  <si>
    <t>[Activity ]</t>
  </si>
  <si>
    <t>[Activity]</t>
  </si>
  <si>
    <t>Component 2: [Add component text]</t>
  </si>
  <si>
    <t>[Activity, add aditional lines as needed]</t>
  </si>
  <si>
    <t>YR 1:</t>
  </si>
  <si>
    <t xml:space="preserve">A. ACTIVITY COSTS </t>
  </si>
  <si>
    <r>
      <rPr>
        <b/>
        <sz val="11"/>
        <rFont val="Calibri"/>
        <family val="2"/>
      </rPr>
      <t>Output 2.1.1.</t>
    </r>
    <r>
      <rPr>
        <sz val="11"/>
        <rFont val="Calibri"/>
        <family val="2"/>
      </rPr>
      <t xml:space="preserve"> [Add output text]</t>
    </r>
  </si>
  <si>
    <r>
      <rPr>
        <b/>
        <sz val="11"/>
        <rFont val="Calibri"/>
        <family val="2"/>
      </rPr>
      <t>Output 2.1.2</t>
    </r>
    <r>
      <rPr>
        <sz val="11"/>
        <rFont val="Calibri"/>
        <family val="2"/>
      </rPr>
      <t xml:space="preserve"> [Add output text, add additional lines as needed]</t>
    </r>
  </si>
  <si>
    <t>Component 1: [Add component text]</t>
  </si>
  <si>
    <t>Component 3: M&amp;E</t>
  </si>
  <si>
    <t>GRAND TOTAL (A+B)</t>
  </si>
  <si>
    <t>6 month PPR</t>
  </si>
  <si>
    <t>1 Year PPR</t>
  </si>
  <si>
    <t>Annual Work Plan and Budget</t>
  </si>
  <si>
    <t>Kickoff Workshop</t>
  </si>
  <si>
    <t>Steering Committee Meetings</t>
  </si>
  <si>
    <t>Audit (due 6 months after end of fiscal year)</t>
  </si>
  <si>
    <r>
      <rPr>
        <b/>
        <sz val="11"/>
        <rFont val="Calibri"/>
        <family val="2"/>
      </rPr>
      <t>Output 1.1.1.</t>
    </r>
    <r>
      <rPr>
        <sz val="11"/>
        <rFont val="Calibri"/>
        <family val="2"/>
      </rPr>
      <t xml:space="preserve"> [Add output text]</t>
    </r>
  </si>
  <si>
    <r>
      <rPr>
        <b/>
        <sz val="11"/>
        <rFont val="Calibri"/>
        <family val="2"/>
      </rPr>
      <t>Output 1.1.2</t>
    </r>
    <r>
      <rPr>
        <sz val="11"/>
        <rFont val="Calibri"/>
        <family val="2"/>
      </rPr>
      <t xml:space="preserve"> [Add output text, add additional lines as needed]</t>
    </r>
  </si>
  <si>
    <r>
      <t xml:space="preserve">Outcome 1.2 </t>
    </r>
    <r>
      <rPr>
        <sz val="11"/>
        <rFont val="Calibri"/>
        <family val="2"/>
      </rPr>
      <t>[Add outcome text]</t>
    </r>
  </si>
  <si>
    <t>#3</t>
  </si>
  <si>
    <t>#4</t>
  </si>
  <si>
    <t>#5</t>
  </si>
  <si>
    <r>
      <rPr>
        <b/>
        <sz val="11"/>
        <rFont val="Calibri"/>
        <family val="2"/>
      </rPr>
      <t>Output 1.2.1.</t>
    </r>
    <r>
      <rPr>
        <sz val="11"/>
        <rFont val="Calibri"/>
        <family val="2"/>
      </rPr>
      <t>[Add output text], add additional lines as needed</t>
    </r>
  </si>
  <si>
    <r>
      <rPr>
        <b/>
        <sz val="11"/>
        <rFont val="Calibri"/>
        <family val="2"/>
      </rPr>
      <t>Output 2.2.1.</t>
    </r>
    <r>
      <rPr>
        <sz val="11"/>
        <rFont val="Calibri"/>
        <family val="2"/>
      </rPr>
      <t>[Add output text, add additional lines as needed]</t>
    </r>
  </si>
  <si>
    <r>
      <rPr>
        <b/>
        <sz val="11"/>
        <rFont val="Calibri"/>
        <family val="2"/>
      </rPr>
      <t>Output 3.1.1.</t>
    </r>
    <r>
      <rPr>
        <sz val="11"/>
        <rFont val="Calibri"/>
        <family val="2"/>
      </rPr>
      <t xml:space="preserve"> [Add output text, add additional lines as needed]</t>
    </r>
  </si>
  <si>
    <r>
      <t>Outcome 1.1</t>
    </r>
    <r>
      <rPr>
        <sz val="12"/>
        <rFont val="Calibri"/>
        <family val="2"/>
      </rPr>
      <t xml:space="preserve">  [Add outcome text]</t>
    </r>
  </si>
  <si>
    <r>
      <t>Outcome 2.1</t>
    </r>
    <r>
      <rPr>
        <sz val="12"/>
        <rFont val="Calibri"/>
        <family val="2"/>
      </rPr>
      <t xml:space="preserve">  [Add outcome text]</t>
    </r>
  </si>
  <si>
    <r>
      <t xml:space="preserve">Outcome 2.2 </t>
    </r>
    <r>
      <rPr>
        <sz val="12"/>
        <rFont val="Calibri"/>
        <family val="2"/>
      </rPr>
      <t>[Add outcome text]</t>
    </r>
  </si>
  <si>
    <r>
      <t>Outcome 3.1</t>
    </r>
    <r>
      <rPr>
        <sz val="12"/>
        <rFont val="Calibri"/>
        <family val="2"/>
      </rPr>
      <t xml:space="preserve">  [Add outcome text]</t>
    </r>
  </si>
  <si>
    <t xml:space="preserve">B. Project Management Costs </t>
  </si>
  <si>
    <t>#6</t>
  </si>
  <si>
    <t>UNIT DESCRIPTION</t>
  </si>
  <si>
    <t>#  UNIT(S) ACHIEVED</t>
  </si>
  <si>
    <r>
      <t xml:space="preserve">% ACHIEVED BY ACTIVITY
</t>
    </r>
    <r>
      <rPr>
        <sz val="10"/>
        <color indexed="9"/>
        <rFont val="Calibri"/>
        <family val="2"/>
      </rPr>
      <t>(# unit(s) achieved / target)</t>
    </r>
  </si>
  <si>
    <t>Carry-over total (unspent funds from previous year)</t>
  </si>
  <si>
    <t>X</t>
  </si>
  <si>
    <t>RESPONSIBLE</t>
  </si>
  <si>
    <r>
      <t xml:space="preserve">X 
</t>
    </r>
    <r>
      <rPr>
        <b/>
        <sz val="10"/>
        <color indexed="9"/>
        <rFont val="Calibri"/>
        <family val="2"/>
      </rPr>
      <t>if activity is carried over from previous year</t>
    </r>
  </si>
  <si>
    <r>
      <rPr>
        <b/>
        <sz val="16"/>
        <color indexed="56"/>
        <rFont val="Calibri"/>
        <family val="2"/>
      </rPr>
      <t>Period:</t>
    </r>
    <r>
      <rPr>
        <sz val="16"/>
        <color indexed="56"/>
        <rFont val="Calibri"/>
        <family val="2"/>
      </rPr>
      <t xml:space="preserve"> Year X (dates) </t>
    </r>
  </si>
  <si>
    <t>% achieved for activities overall</t>
  </si>
  <si>
    <t>% ACHIEVED BY COMPONENT</t>
  </si>
  <si>
    <t>Component</t>
  </si>
  <si>
    <t>% achievement</t>
  </si>
  <si>
    <t>Component 1</t>
  </si>
  <si>
    <t>Component 2</t>
  </si>
  <si>
    <t>PMC</t>
  </si>
  <si>
    <t>YEAR 1 TIMING</t>
  </si>
  <si>
    <t xml:space="preserve">ANNUAL WORK PLAN </t>
  </si>
  <si>
    <t>Example</t>
  </si>
  <si>
    <t>WORK PLAN TRACKING (Tracking at end of project year)</t>
  </si>
  <si>
    <t>BUDGET 
(actual, by Component)</t>
  </si>
  <si>
    <t>Request of funds for Upcoming Project Year</t>
  </si>
  <si>
    <t>Actual budget for previous project year</t>
  </si>
  <si>
    <t># workshops</t>
  </si>
  <si>
    <t>Output indicator, if applicable</t>
  </si>
  <si>
    <t>Y1</t>
  </si>
  <si>
    <t>Y2</t>
  </si>
  <si>
    <t>Y3</t>
  </si>
  <si>
    <t>Y4</t>
  </si>
  <si>
    <t>OUTCOME</t>
  </si>
  <si>
    <t>INDICATOR</t>
  </si>
  <si>
    <t>DEFINITION</t>
  </si>
  <si>
    <t>METHOD</t>
  </si>
  <si>
    <t>WHO</t>
  </si>
  <si>
    <t>DISSAGREGATION</t>
  </si>
  <si>
    <t>BASELINE</t>
  </si>
  <si>
    <t>YR1</t>
  </si>
  <si>
    <t>YR2</t>
  </si>
  <si>
    <t>YR3</t>
  </si>
  <si>
    <t>NOTES</t>
  </si>
  <si>
    <t>Target</t>
  </si>
  <si>
    <t>Actual</t>
  </si>
  <si>
    <t>% achieved</t>
  </si>
  <si>
    <t>[output tracking]</t>
  </si>
  <si>
    <t>[output tracking - provide information in the following columns: responsible, unit description, target]</t>
  </si>
  <si>
    <t>Outcome</t>
  </si>
  <si>
    <t>Output</t>
  </si>
  <si>
    <t>Activity #</t>
  </si>
  <si>
    <t>Activities</t>
  </si>
  <si>
    <t>PMU</t>
  </si>
  <si>
    <t>Direct beneficiary: individuals receiving targeted support from the project. 
Targeted support: participation in working groups 
Indicator cumulative</t>
  </si>
  <si>
    <t>Women</t>
  </si>
  <si>
    <t>Men</t>
  </si>
  <si>
    <t>[objective level indicator]</t>
  </si>
  <si>
    <t>Component 1:  [insert component]</t>
  </si>
  <si>
    <t>[insert indicator]</t>
  </si>
  <si>
    <t>Project Objective: [insert objective]</t>
  </si>
  <si>
    <t>Component 2:  [insert component]</t>
  </si>
  <si>
    <t>Component 3:  [insert component]</t>
  </si>
  <si>
    <r>
      <rPr>
        <b/>
        <sz val="11"/>
        <rFont val="Calibri"/>
        <family val="2"/>
      </rPr>
      <t>GEF Core Indicator 11:</t>
    </r>
    <r>
      <rPr>
        <sz val="11"/>
        <rFont val="Calibri"/>
        <family val="2"/>
      </rPr>
      <t xml:space="preserve"> Number of direct beneficiaries disaggregated by gender as co-benefit of GEF investment</t>
    </r>
  </si>
  <si>
    <t xml:space="preserve">Who
</t>
  </si>
  <si>
    <t>Annual Work Plan Activity Tracking: Summary</t>
  </si>
  <si>
    <t>Results Framework Tracking: Summary</t>
  </si>
  <si>
    <t>Component 3: M&amp;E and KM</t>
  </si>
  <si>
    <t>Overall average</t>
  </si>
  <si>
    <t>SNAPSHOT</t>
  </si>
  <si>
    <t>RESULTS FRAMEWORK</t>
  </si>
  <si>
    <t>FULL PROJECT WORKPLAN</t>
  </si>
  <si>
    <t>Year</t>
  </si>
  <si>
    <t>% average achievement</t>
  </si>
  <si>
    <t>Y5</t>
  </si>
  <si>
    <t>Guidance</t>
  </si>
  <si>
    <r>
      <rPr>
        <b/>
        <sz val="11"/>
        <color indexed="8"/>
        <rFont val="Calibri"/>
        <family val="2"/>
      </rPr>
      <t xml:space="preserve">This template serves two functions:
</t>
    </r>
    <r>
      <rPr>
        <sz val="11"/>
        <color theme="1"/>
        <rFont val="Calibri"/>
        <family val="2"/>
        <scheme val="minor"/>
      </rPr>
      <t xml:space="preserve">
1) </t>
    </r>
    <r>
      <rPr>
        <u/>
        <sz val="11"/>
        <color indexed="8"/>
        <rFont val="Calibri"/>
        <family val="2"/>
      </rPr>
      <t>Template</t>
    </r>
    <r>
      <rPr>
        <sz val="11"/>
        <color theme="1"/>
        <rFont val="Calibri"/>
        <family val="2"/>
        <scheme val="minor"/>
      </rPr>
      <t xml:space="preserve"> for drafting the Annual Work Plan and Budget (AWP&amp;B), based on the full project workplan. The purpose of the AWP&amp;B is to ensure that activities planned for the project year will be successful at meeting the Results Framework targets, and are budgeted correctly.
2) </t>
    </r>
    <r>
      <rPr>
        <u/>
        <sz val="11"/>
        <color indexed="8"/>
        <rFont val="Calibri"/>
        <family val="2"/>
      </rPr>
      <t>Tracking progress</t>
    </r>
    <r>
      <rPr>
        <sz val="11"/>
        <color theme="1"/>
        <rFont val="Calibri"/>
        <family val="2"/>
        <scheme val="minor"/>
      </rPr>
      <t xml:space="preserve"> against the Work Plan and Budget and the Results Framework (RF). Formulas are built into the AWP&amp;B and Results Framework tabs to support tracking, and this is based on an average achievement of all activities/RF targets. Progress is rated annually in the Project Progress Report – the Implementation Progress Rating corresponds to AWP&amp;B achievement, while the Development Objective Rating corresponds to achievement against the RF.</t>
    </r>
  </si>
  <si>
    <t>1.1. [insert outcome]</t>
  </si>
  <si>
    <t>2.1 [insert outcome]</t>
  </si>
  <si>
    <t>2.2 [insert outcome]</t>
  </si>
  <si>
    <t>3.1 [insert outcome]</t>
  </si>
  <si>
    <t>3.2 [insert outcome]</t>
  </si>
  <si>
    <t>Total % achieved</t>
  </si>
  <si>
    <t>Component 3 achievement:</t>
  </si>
  <si>
    <t>Component 2 achievement:</t>
  </si>
  <si>
    <t>Component 1 achievement:</t>
  </si>
  <si>
    <t>Project Objective achievement:</t>
  </si>
  <si>
    <t xml:space="preserve"> See Appendix M (tally from activities in workplan)</t>
  </si>
  <si>
    <t xml:space="preserve">Timeline
</t>
  </si>
  <si>
    <r>
      <t xml:space="preserve">Budget 
</t>
    </r>
    <r>
      <rPr>
        <sz val="12"/>
        <color indexed="9"/>
        <rFont val="Calibri"/>
        <family val="2"/>
      </rPr>
      <t>(at activity, output, or 
outcome level)</t>
    </r>
  </si>
  <si>
    <t xml:space="preserve">Unit 
Description
</t>
  </si>
  <si>
    <t>End of Project Target</t>
  </si>
  <si>
    <t>Please adjust as needed (add outcomes, components, indicators, etc)</t>
  </si>
  <si>
    <r>
      <rPr>
        <b/>
        <sz val="11"/>
        <color indexed="8"/>
        <rFont val="Calibri"/>
        <family val="2"/>
      </rPr>
      <t>Annual Work Plan and Budget</t>
    </r>
    <r>
      <rPr>
        <sz val="11"/>
        <color theme="1"/>
        <rFont val="Calibri"/>
        <family val="2"/>
        <scheme val="minor"/>
      </rPr>
      <t xml:space="preserve">
</t>
    </r>
    <r>
      <rPr>
        <u/>
        <sz val="11"/>
        <color indexed="8"/>
        <rFont val="Calibri"/>
        <family val="2"/>
      </rPr>
      <t>Output tracking</t>
    </r>
    <r>
      <rPr>
        <sz val="11"/>
        <color theme="1"/>
        <rFont val="Calibri"/>
        <family val="2"/>
        <scheme val="minor"/>
      </rPr>
      <t xml:space="preserve"> (light orange row in AWP&amp;B tab): Achievement of each output should be monitored over the lifetime of the project. Only include a target if the output is expected to be achieved for the given project year. 
</t>
    </r>
    <r>
      <rPr>
        <u/>
        <sz val="11"/>
        <color indexed="8"/>
        <rFont val="Calibri"/>
        <family val="2"/>
      </rPr>
      <t>Activities</t>
    </r>
    <r>
      <rPr>
        <sz val="11"/>
        <color theme="1"/>
        <rFont val="Calibri"/>
        <family val="2"/>
        <scheme val="minor"/>
      </rPr>
      <t xml:space="preserve">: Activities should be developed based on the ProDoc and what is needed to meet the Results Framework targets. Include relevant activities related to  the Gender Action Plan and Stakeholder Engagement Plan.
</t>
    </r>
    <r>
      <rPr>
        <u/>
        <sz val="11"/>
        <color indexed="8"/>
        <rFont val="Calibri"/>
        <family val="2"/>
      </rPr>
      <t>Targets/Units</t>
    </r>
    <r>
      <rPr>
        <sz val="11"/>
        <color theme="1"/>
        <rFont val="Calibri"/>
        <family val="2"/>
        <scheme val="minor"/>
      </rPr>
      <t xml:space="preserve">: The unit description should say what exactly is being measured (e.g. # of meetings).  Targets should always be numerical (e.g. 5).
</t>
    </r>
    <r>
      <rPr>
        <u/>
        <sz val="11"/>
        <color indexed="8"/>
        <rFont val="Calibri"/>
        <family val="2"/>
      </rPr>
      <t>Work plan (timing)</t>
    </r>
    <r>
      <rPr>
        <sz val="11"/>
        <color theme="1"/>
        <rFont val="Calibri"/>
        <family val="2"/>
        <scheme val="minor"/>
      </rPr>
      <t xml:space="preserve">: The time dedicated to a given activity should be noted by project quarter (or, if the team prefers, by month, though this template will need to be adjusted). 
</t>
    </r>
    <r>
      <rPr>
        <u/>
        <sz val="11"/>
        <color indexed="8"/>
        <rFont val="Calibri"/>
        <family val="2"/>
      </rPr>
      <t>Budget</t>
    </r>
    <r>
      <rPr>
        <sz val="11"/>
        <color theme="1"/>
        <rFont val="Calibri"/>
        <family val="2"/>
        <scheme val="minor"/>
      </rPr>
      <t xml:space="preserve">: The budget can be provided by output or activity, and should be based off of the submitted and approved detailed budget. At the end of the year, budget spent v. activities planned and achieved can be assessed to show variance and alignment in spending and implementation. Budget variances of 5% or more at the total component level (as approved in ProDoc) needs to be approved by the WWF GEF Agency.  Project Management Costs (PMC) cannot go over the total amount approved by GEF. 
</t>
    </r>
    <r>
      <rPr>
        <b/>
        <sz val="11"/>
        <color theme="1"/>
        <rFont val="Calibri"/>
        <family val="2"/>
        <scheme val="minor"/>
      </rPr>
      <t>Results Framework</t>
    </r>
    <r>
      <rPr>
        <sz val="11"/>
        <color theme="1"/>
        <rFont val="Calibri"/>
        <family val="2"/>
        <scheme val="minor"/>
      </rPr>
      <t xml:space="preserve">
</t>
    </r>
    <r>
      <rPr>
        <u/>
        <sz val="11"/>
        <color theme="1"/>
        <rFont val="Calibri"/>
        <family val="2"/>
        <scheme val="minor"/>
      </rPr>
      <t>Definition:</t>
    </r>
    <r>
      <rPr>
        <sz val="11"/>
        <color theme="1"/>
        <rFont val="Calibri"/>
        <family val="2"/>
        <scheme val="minor"/>
      </rPr>
      <t xml:space="preserve">  This column is to define any ambiguous terms in the indicator so reviewers will interpret the RF and measure against the indicator equally.
</t>
    </r>
    <r>
      <rPr>
        <u/>
        <sz val="11"/>
        <color theme="1"/>
        <rFont val="Calibri"/>
        <family val="2"/>
        <scheme val="minor"/>
      </rPr>
      <t>Targets:</t>
    </r>
    <r>
      <rPr>
        <sz val="11"/>
        <color theme="1"/>
        <rFont val="Calibri"/>
        <family val="2"/>
        <scheme val="minor"/>
      </rPr>
      <t xml:space="preserve">  Targets should be annual and numerical where possible. Note that qualitative or multi-criteria indicators can be assessed numerically with a scorecard. Please ensure these are realistic and not aspirational. 
</t>
    </r>
  </si>
  <si>
    <r>
      <rPr>
        <b/>
        <sz val="11"/>
        <color rgb="FF000000"/>
        <rFont val="Calibri"/>
        <family val="2"/>
      </rPr>
      <t>Additional Notes</t>
    </r>
    <r>
      <rPr>
        <sz val="11"/>
        <color theme="1"/>
        <rFont val="Calibri"/>
        <family val="2"/>
        <scheme val="minor"/>
      </rPr>
      <t xml:space="preserve">
This completed spreadsheet will be submitted for approval of the AWP&amp;B for planning purposes. Once the tracking aspects of the AWP&amp;B and RF are completed, it will also be submitted and annexed to the annual Project Progress Report for reporting purposes.
This template was designed for four years and three components, but please adjust this template to fit the realities of this project by inserting additional rows or columns. Please note that there are forumulas already input into the template that will need to be adjusted if you do add rows or columns.</t>
    </r>
  </si>
  <si>
    <r>
      <rPr>
        <b/>
        <sz val="11"/>
        <color rgb="FF000000"/>
        <rFont val="Calibri"/>
        <family val="2"/>
      </rPr>
      <t>Full Project Workplan</t>
    </r>
    <r>
      <rPr>
        <sz val="11"/>
        <color theme="1"/>
        <rFont val="Calibri"/>
        <family val="2"/>
        <scheme val="minor"/>
      </rPr>
      <t xml:space="preserve">
The annual workplan activities and targets should align with the full project workplan, so please ensure that targets are cumulative through the end of the project and that the full suite of activities are represented. The template may need to be adjusted.</t>
    </r>
  </si>
  <si>
    <r>
      <rPr>
        <b/>
        <sz val="11"/>
        <color indexed="8"/>
        <rFont val="Calibri"/>
        <family val="2"/>
      </rPr>
      <t>Tracking during Implementation</t>
    </r>
    <r>
      <rPr>
        <sz val="11"/>
        <color theme="1"/>
        <rFont val="Calibri"/>
        <family val="2"/>
        <scheme val="minor"/>
      </rPr>
      <t xml:space="preserve">
In the </t>
    </r>
    <r>
      <rPr>
        <u/>
        <sz val="11"/>
        <color indexed="8"/>
        <rFont val="Calibri"/>
        <family val="2"/>
      </rPr>
      <t>AWP&amp;B</t>
    </r>
    <r>
      <rPr>
        <sz val="11"/>
        <color theme="1"/>
        <rFont val="Calibri"/>
        <family val="2"/>
        <scheme val="minor"/>
      </rPr>
      <t xml:space="preserve">, progress can be tracked at the end of each project year under the columns labeled “Work Plan Tracking (Column M-P).” In the </t>
    </r>
    <r>
      <rPr>
        <u/>
        <sz val="11"/>
        <color indexed="8"/>
        <rFont val="Calibri"/>
        <family val="2"/>
      </rPr>
      <t>Results Framework</t>
    </r>
    <r>
      <rPr>
        <sz val="11"/>
        <color theme="1"/>
        <rFont val="Calibri"/>
        <family val="2"/>
        <scheme val="minor"/>
      </rPr>
      <t xml:space="preserve"> tab, track progress for the given year using the columns labeled ‘actual.’ 
IP Rating: The project Implementation Progress (IP) rating is determined by averaging the achievement of all activities together in the workplan.
DO Rating: The project Development Objective (DO) rating is determined by averaging the percent achievement of all indicators in the RF. Please note that some indicators have multiple measurements per indicator (e.g. 1 platform established with 200 registered users and 100 KM products) and it is recommended to average the achievement of all measurements taken per indicator (E.g. 1 platform, 100 users and 20 KM products would be 100% + 50% + 20% = 56%)
The </t>
    </r>
    <r>
      <rPr>
        <u/>
        <sz val="11"/>
        <color indexed="8"/>
        <rFont val="Calibri"/>
        <family val="2"/>
      </rPr>
      <t>snapshot tab</t>
    </r>
    <r>
      <rPr>
        <sz val="11"/>
        <color theme="1"/>
        <rFont val="Calibri"/>
        <family val="2"/>
        <scheme val="minor"/>
      </rPr>
      <t xml:space="preserve"> will show a summary of progress again the AWP&amp;B and RF over the life of the project.</t>
    </r>
  </si>
  <si>
    <t>Assumptions</t>
  </si>
  <si>
    <t>YR4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</si>
</sst>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_ * #,##0.00_ ;_ * \-#,##0.00_ ;_ * &quot;-&quot;??_ ;_ @_ "/>
  </numFmts>
  <fonts count="54" x14ac:knownFonts="1">
    <font>
      <sz val="11"/>
      <color theme="1"/>
      <name val="Calibri"/>
      <family val="2"/>
      <scheme val="minor"/>
    </font>
    <font>
      <sz val="11"/>
      <color indexed="8"/>
      <name val="Calibri"/>
      <family val="2"/>
    </font>
    <font>
      <b/>
      <sz val="9"/>
      <color indexed="81"/>
      <name val="Tahoma"/>
      <family val="2"/>
    </font>
    <font>
      <sz val="9"/>
      <color indexed="81"/>
      <name val="Tahoma"/>
      <family val="2"/>
    </font>
    <font>
      <sz val="11"/>
      <name val="Calibri"/>
      <family val="2"/>
    </font>
    <font>
      <b/>
      <sz val="11"/>
      <name val="Calibri"/>
      <family val="2"/>
    </font>
    <font>
      <sz val="10"/>
      <name val="Arial"/>
      <family val="2"/>
    </font>
    <font>
      <sz val="12"/>
      <name val="Arial"/>
      <family val="2"/>
    </font>
    <font>
      <sz val="10"/>
      <name val="Arial"/>
      <family val="2"/>
    </font>
    <font>
      <sz val="12"/>
      <name val="Arial"/>
      <family val="2"/>
    </font>
    <font>
      <sz val="10"/>
      <name val="Arial"/>
      <family val="2"/>
    </font>
    <font>
      <sz val="12"/>
      <name val="Calibri"/>
      <family val="2"/>
    </font>
    <font>
      <b/>
      <sz val="16"/>
      <color indexed="56"/>
      <name val="Calibri"/>
      <family val="2"/>
    </font>
    <font>
      <sz val="16"/>
      <color indexed="56"/>
      <name val="Calibri"/>
      <family val="2"/>
    </font>
    <font>
      <sz val="10"/>
      <color indexed="9"/>
      <name val="Calibri"/>
      <family val="2"/>
    </font>
    <font>
      <b/>
      <sz val="10"/>
      <color indexed="9"/>
      <name val="Calibri"/>
      <family val="2"/>
    </font>
    <font>
      <sz val="12"/>
      <color indexed="9"/>
      <name val="Calibri"/>
      <family val="2"/>
    </font>
    <font>
      <b/>
      <sz val="11"/>
      <color indexed="8"/>
      <name val="Calibri"/>
      <family val="2"/>
    </font>
    <font>
      <u/>
      <sz val="11"/>
      <color indexed="8"/>
      <name val="Calibri"/>
      <family val="2"/>
    </font>
    <font>
      <sz val="11"/>
      <color theme="1"/>
      <name val="Calibri"/>
      <family val="2"/>
      <scheme val="minor"/>
    </font>
    <font>
      <sz val="11"/>
      <color theme="0"/>
      <name val="Calibri"/>
      <family val="2"/>
      <scheme val="minor"/>
    </font>
    <font>
      <b/>
      <sz val="11"/>
      <color theme="0"/>
      <name val="Calibri"/>
      <family val="2"/>
      <scheme val="minor"/>
    </font>
    <font>
      <b/>
      <sz val="11"/>
      <color theme="1"/>
      <name val="Calibri"/>
      <family val="2"/>
      <scheme val="minor"/>
    </font>
    <font>
      <sz val="10"/>
      <name val="Calibri"/>
      <family val="2"/>
      <scheme val="minor"/>
    </font>
    <font>
      <sz val="20"/>
      <name val="Calibri"/>
      <family val="2"/>
      <scheme val="minor"/>
    </font>
    <font>
      <sz val="20"/>
      <color theme="1"/>
      <name val="Calibri"/>
      <family val="2"/>
      <scheme val="minor"/>
    </font>
    <font>
      <sz val="14"/>
      <color theme="1"/>
      <name val="Calibri"/>
      <family val="2"/>
      <scheme val="minor"/>
    </font>
    <font>
      <sz val="11"/>
      <name val="Calibri"/>
      <family val="2"/>
      <scheme val="minor"/>
    </font>
    <font>
      <b/>
      <sz val="14"/>
      <color theme="1" tint="0.14999847407452621"/>
      <name val="Calibri"/>
      <family val="2"/>
      <scheme val="minor"/>
    </font>
    <font>
      <b/>
      <sz val="12"/>
      <color theme="0"/>
      <name val="Calibri"/>
      <family val="2"/>
      <scheme val="minor"/>
    </font>
    <font>
      <b/>
      <sz val="11"/>
      <name val="Calibri"/>
      <family val="2"/>
      <scheme val="minor"/>
    </font>
    <font>
      <sz val="12"/>
      <name val="Calibri"/>
      <family val="2"/>
      <scheme val="minor"/>
    </font>
    <font>
      <b/>
      <sz val="20"/>
      <name val="Calibri"/>
      <family val="2"/>
      <scheme val="minor"/>
    </font>
    <font>
      <b/>
      <sz val="18"/>
      <color theme="0"/>
      <name val="Calibri"/>
      <family val="2"/>
      <scheme val="minor"/>
    </font>
    <font>
      <b/>
      <sz val="12"/>
      <name val="Calibri"/>
      <family val="2"/>
      <scheme val="minor"/>
    </font>
    <font>
      <b/>
      <sz val="14"/>
      <name val="Calibri"/>
      <family val="2"/>
      <scheme val="minor"/>
    </font>
    <font>
      <sz val="11"/>
      <color theme="1" tint="0.34998626667073579"/>
      <name val="Calibri"/>
      <family val="2"/>
      <scheme val="minor"/>
    </font>
    <font>
      <b/>
      <sz val="20"/>
      <color theme="1"/>
      <name val="Calibri"/>
      <family val="2"/>
      <scheme val="minor"/>
    </font>
    <font>
      <sz val="12"/>
      <color theme="0"/>
      <name val="Calibri"/>
      <family val="2"/>
      <scheme val="minor"/>
    </font>
    <font>
      <sz val="14"/>
      <color theme="0"/>
      <name val="Calibri"/>
      <family val="2"/>
      <scheme val="minor"/>
    </font>
    <font>
      <b/>
      <sz val="11"/>
      <color theme="1" tint="0.14999847407452621"/>
      <name val="Calibri"/>
      <family val="2"/>
      <scheme val="minor"/>
    </font>
    <font>
      <sz val="10"/>
      <color theme="1"/>
      <name val="Calibri"/>
      <family val="2"/>
      <scheme val="minor"/>
    </font>
    <font>
      <b/>
      <sz val="18"/>
      <color theme="1" tint="0.14999847407452621"/>
      <name val="Calibri"/>
      <family val="2"/>
      <scheme val="minor"/>
    </font>
    <font>
      <sz val="11"/>
      <color rgb="FF000000"/>
      <name val="Calibri"/>
      <family val="2"/>
      <scheme val="minor"/>
    </font>
    <font>
      <b/>
      <sz val="11"/>
      <color rgb="FF000000"/>
      <name val="Calibri"/>
      <family val="2"/>
      <scheme val="minor"/>
    </font>
    <font>
      <sz val="16"/>
      <color theme="1"/>
      <name val="Calibri"/>
      <family val="2"/>
      <scheme val="minor"/>
    </font>
    <font>
      <b/>
      <sz val="24"/>
      <color rgb="FF002060"/>
      <name val="Calibri"/>
      <family val="2"/>
    </font>
    <font>
      <b/>
      <sz val="16"/>
      <color theme="1" tint="0.14999847407452621"/>
      <name val="Calibri"/>
      <family val="2"/>
      <scheme val="minor"/>
    </font>
    <font>
      <b/>
      <sz val="18"/>
      <color rgb="FF002060"/>
      <name val="Calibri"/>
      <family val="2"/>
    </font>
    <font>
      <sz val="16"/>
      <color rgb="FF002060"/>
      <name val="Calibri"/>
      <family val="2"/>
    </font>
    <font>
      <b/>
      <sz val="14"/>
      <color theme="0"/>
      <name val="Calibri"/>
      <family val="2"/>
      <scheme val="minor"/>
    </font>
    <font>
      <sz val="8"/>
      <name val="Calibri"/>
      <family val="2"/>
      <scheme val="minor"/>
    </font>
    <font>
      <b/>
      <sz val="11"/>
      <color rgb="FF000000"/>
      <name val="Calibri"/>
      <family val="2"/>
    </font>
    <font>
      <u/>
      <sz val="11"/>
      <color theme="1"/>
      <name val="Calibri"/>
      <family val="2"/>
      <scheme val="minor"/>
    </font>
  </fonts>
  <fills count="34">
    <fill>
      <patternFill patternType="none"/>
    </fill>
    <fill>
      <patternFill patternType="gray125"/>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6" tint="0.59999389629810485"/>
        <bgColor indexed="64"/>
      </patternFill>
    </fill>
    <fill>
      <patternFill patternType="solid">
        <fgColor rgb="FFFFC000"/>
        <bgColor indexed="64"/>
      </patternFill>
    </fill>
    <fill>
      <patternFill patternType="solid">
        <fgColor theme="5" tint="0.39997558519241921"/>
        <bgColor indexed="64"/>
      </patternFill>
    </fill>
    <fill>
      <patternFill patternType="solid">
        <fgColor theme="0"/>
        <bgColor indexed="64"/>
      </patternFill>
    </fill>
    <fill>
      <patternFill patternType="solid">
        <fgColor theme="6" tint="0.39997558519241921"/>
        <bgColor indexed="64"/>
      </patternFill>
    </fill>
    <fill>
      <patternFill patternType="solid">
        <fgColor rgb="FF002060"/>
        <bgColor indexed="64"/>
      </patternFill>
    </fill>
    <fill>
      <patternFill patternType="solid">
        <fgColor theme="4" tint="0.79998168889431442"/>
        <bgColor indexed="64"/>
      </patternFill>
    </fill>
    <fill>
      <patternFill patternType="solid">
        <fgColor theme="3" tint="0.39997558519241921"/>
        <bgColor indexed="64"/>
      </patternFill>
    </fill>
    <fill>
      <patternFill patternType="solid">
        <fgColor theme="4" tint="-0.249977111117893"/>
        <bgColor indexed="64"/>
      </patternFill>
    </fill>
    <fill>
      <patternFill patternType="solid">
        <fgColor theme="4" tint="-0.499984740745262"/>
        <bgColor indexed="64"/>
      </patternFill>
    </fill>
    <fill>
      <patternFill patternType="solid">
        <fgColor rgb="FF64D264"/>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2"/>
        <bgColor indexed="64"/>
      </patternFill>
    </fill>
    <fill>
      <patternFill patternType="solid">
        <fgColor rgb="FFFFFFFF"/>
        <bgColor indexed="64"/>
      </patternFill>
    </fill>
    <fill>
      <patternFill patternType="solid">
        <fgColor theme="9" tint="0.39997558519241921"/>
        <bgColor indexed="64"/>
      </patternFill>
    </fill>
    <fill>
      <patternFill patternType="solid">
        <fgColor theme="2" tint="-0.749992370372631"/>
        <bgColor indexed="64"/>
      </patternFill>
    </fill>
    <fill>
      <patternFill patternType="solid">
        <fgColor theme="2"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FF99"/>
        <bgColor indexed="64"/>
      </patternFill>
    </fill>
  </fills>
  <borders count="17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theme="1" tint="0.499984740745262"/>
      </right>
      <top/>
      <bottom/>
      <diagonal/>
    </border>
    <border>
      <left style="thin">
        <color theme="1" tint="0.499984740745262"/>
      </left>
      <right style="thin">
        <color theme="1" tint="0.499984740745262"/>
      </right>
      <top/>
      <bottom/>
      <diagonal/>
    </border>
    <border>
      <left style="thin">
        <color theme="0" tint="-0.499984740745262"/>
      </left>
      <right/>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style="thin">
        <color theme="1" tint="0.499984740745262"/>
      </right>
      <top style="thin">
        <color theme="0" tint="-0.499984740745262"/>
      </top>
      <bottom style="thin">
        <color theme="0" tint="-0.499984740745262"/>
      </bottom>
      <diagonal/>
    </border>
    <border>
      <left style="thin">
        <color theme="1" tint="0.499984740745262"/>
      </left>
      <right style="thin">
        <color theme="0" tint="-0.499984740745262"/>
      </right>
      <top style="thin">
        <color theme="0" tint="-0.499984740745262"/>
      </top>
      <bottom style="thin">
        <color theme="0" tint="-0.499984740745262"/>
      </bottom>
      <diagonal/>
    </border>
    <border>
      <left style="thin">
        <color theme="0"/>
      </left>
      <right style="thin">
        <color theme="0"/>
      </right>
      <top style="thin">
        <color theme="0"/>
      </top>
      <bottom style="thin">
        <color indexed="64"/>
      </bottom>
      <diagonal/>
    </border>
    <border>
      <left style="thin">
        <color theme="0"/>
      </left>
      <right/>
      <top style="thin">
        <color theme="0"/>
      </top>
      <bottom style="thin">
        <color indexed="64"/>
      </bottom>
      <diagonal/>
    </border>
    <border>
      <left style="thin">
        <color theme="1" tint="0.499984740745262"/>
      </left>
      <right/>
      <top/>
      <bottom/>
      <diagonal/>
    </border>
    <border>
      <left style="thin">
        <color theme="1" tint="0.499984740745262"/>
      </left>
      <right style="thin">
        <color theme="1" tint="0.499984740745262"/>
      </right>
      <top style="thin">
        <color theme="0" tint="-0.499984740745262"/>
      </top>
      <bottom/>
      <diagonal/>
    </border>
    <border>
      <left style="thin">
        <color theme="1" tint="0.499984740745262"/>
      </left>
      <right style="thin">
        <color theme="0" tint="-0.499984740745262"/>
      </right>
      <top style="thin">
        <color theme="0" tint="-0.499984740745262"/>
      </top>
      <bottom/>
      <diagonal/>
    </border>
    <border>
      <left style="thin">
        <color theme="1" tint="0.499984740745262"/>
      </left>
      <right/>
      <top style="thin">
        <color theme="0" tint="-0.499984740745262"/>
      </top>
      <bottom style="thin">
        <color theme="0" tint="-0.499984740745262"/>
      </bottom>
      <diagonal/>
    </border>
    <border>
      <left style="thin">
        <color theme="0" tint="-0.499984740745262"/>
      </left>
      <right style="thin">
        <color theme="1" tint="0.499984740745262"/>
      </right>
      <top style="thin">
        <color theme="0" tint="-0.499984740745262"/>
      </top>
      <bottom style="thin">
        <color theme="0" tint="-0.499984740745262"/>
      </bottom>
      <diagonal/>
    </border>
    <border>
      <left style="thin">
        <color theme="1" tint="0.499984740745262"/>
      </left>
      <right/>
      <top style="thin">
        <color theme="0" tint="-0.499984740745262"/>
      </top>
      <bottom/>
      <diagonal/>
    </border>
    <border>
      <left style="thin">
        <color theme="0" tint="-0.499984740745262"/>
      </left>
      <right style="thin">
        <color theme="1" tint="0.499984740745262"/>
      </right>
      <top style="thin">
        <color theme="0" tint="-0.499984740745262"/>
      </top>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34998626667073579"/>
      </top>
      <bottom style="thin">
        <color theme="1" tint="0.34998626667073579"/>
      </bottom>
      <diagonal/>
    </border>
    <border>
      <left/>
      <right/>
      <top/>
      <bottom style="thin">
        <color theme="1" tint="0.34998626667073579"/>
      </bottom>
      <diagonal/>
    </border>
    <border>
      <left/>
      <right style="thin">
        <color theme="1" tint="0.499984740745262"/>
      </right>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style="thin">
        <color theme="0" tint="-0.499984740745262"/>
      </left>
      <right/>
      <top style="thin">
        <color theme="1" tint="0.34998626667073579"/>
      </top>
      <bottom style="thin">
        <color theme="1" tint="0.34998626667073579"/>
      </bottom>
      <diagonal/>
    </border>
    <border>
      <left style="thin">
        <color theme="1" tint="0.34998626667073579"/>
      </left>
      <right style="thin">
        <color theme="1" tint="0.499984740745262"/>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style="thin">
        <color theme="1" tint="0.499984740745262"/>
      </left>
      <right style="thin">
        <color theme="0" tint="-0.499984740745262"/>
      </right>
      <top style="thin">
        <color theme="1" tint="0.34998626667073579"/>
      </top>
      <bottom style="thin">
        <color theme="1" tint="0.34998626667073579"/>
      </bottom>
      <diagonal/>
    </border>
    <border>
      <left style="thin">
        <color theme="0" tint="-0.499984740745262"/>
      </left>
      <right style="thin">
        <color theme="1" tint="0.499984740745262"/>
      </right>
      <top style="thin">
        <color theme="1" tint="0.34998626667073579"/>
      </top>
      <bottom style="thin">
        <color theme="1" tint="0.34998626667073579"/>
      </bottom>
      <diagonal/>
    </border>
    <border>
      <left style="thin">
        <color theme="1" tint="0.499984740745262"/>
      </left>
      <right/>
      <top style="thin">
        <color theme="1" tint="0.34998626667073579"/>
      </top>
      <bottom style="thin">
        <color theme="1" tint="0.34998626667073579"/>
      </bottom>
      <diagonal/>
    </border>
    <border>
      <left style="thin">
        <color theme="1" tint="0.499984740745262"/>
      </left>
      <right style="thin">
        <color theme="1" tint="0.499984740745262"/>
      </right>
      <top style="thin">
        <color theme="1" tint="0.34998626667073579"/>
      </top>
      <bottom style="thin">
        <color theme="1" tint="0.34998626667073579"/>
      </bottom>
      <diagonal/>
    </border>
    <border>
      <left style="thin">
        <color theme="0" tint="-0.499984740745262"/>
      </left>
      <right style="thin">
        <color theme="1" tint="0.34998626667073579"/>
      </right>
      <top style="thin">
        <color theme="1" tint="0.34998626667073579"/>
      </top>
      <bottom style="thin">
        <color theme="1" tint="0.34998626667073579"/>
      </bottom>
      <diagonal/>
    </border>
    <border>
      <left/>
      <right style="thin">
        <color theme="1" tint="0.34998626667073579"/>
      </right>
      <top/>
      <bottom style="thin">
        <color theme="1" tint="0.34998626667073579"/>
      </bottom>
      <diagonal/>
    </border>
    <border>
      <left style="thin">
        <color theme="1" tint="0.34998626667073579"/>
      </left>
      <right/>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style="thin">
        <color theme="0" tint="-0.499984740745262"/>
      </left>
      <right/>
      <top style="thin">
        <color indexed="64"/>
      </top>
      <bottom/>
      <diagonal/>
    </border>
    <border>
      <left style="thin">
        <color theme="1" tint="0.34998626667073579"/>
      </left>
      <right/>
      <top/>
      <bottom/>
      <diagonal/>
    </border>
    <border>
      <left/>
      <right style="thin">
        <color theme="1" tint="0.34998626667073579"/>
      </right>
      <top/>
      <bottom/>
      <diagonal/>
    </border>
    <border>
      <left style="medium">
        <color indexed="64"/>
      </left>
      <right/>
      <top style="thin">
        <color theme="1" tint="0.34998626667073579"/>
      </top>
      <bottom style="thin">
        <color theme="1" tint="0.34998626667073579"/>
      </bottom>
      <diagonal/>
    </border>
    <border>
      <left style="medium">
        <color indexed="64"/>
      </left>
      <right style="thin">
        <color theme="1" tint="0.499984740745262"/>
      </right>
      <top/>
      <bottom/>
      <diagonal/>
    </border>
    <border>
      <left style="medium">
        <color indexed="64"/>
      </left>
      <right style="thin">
        <color theme="1" tint="0.499984740745262"/>
      </right>
      <top/>
      <bottom style="thin">
        <color theme="1" tint="0.499984740745262"/>
      </bottom>
      <diagonal/>
    </border>
    <border>
      <left/>
      <right style="medium">
        <color indexed="64"/>
      </right>
      <top style="thin">
        <color theme="1" tint="0.34998626667073579"/>
      </top>
      <bottom/>
      <diagonal/>
    </border>
    <border>
      <left/>
      <right style="medium">
        <color indexed="64"/>
      </right>
      <top style="thin">
        <color theme="1" tint="0.34998626667073579"/>
      </top>
      <bottom style="thin">
        <color theme="1" tint="0.34998626667073579"/>
      </bottom>
      <diagonal/>
    </border>
    <border>
      <left style="medium">
        <color indexed="64"/>
      </left>
      <right style="thin">
        <color theme="1" tint="0.499984740745262"/>
      </right>
      <top/>
      <bottom style="thin">
        <color theme="0" tint="-0.499984740745262"/>
      </bottom>
      <diagonal/>
    </border>
    <border>
      <left style="medium">
        <color indexed="64"/>
      </left>
      <right/>
      <top style="thin">
        <color theme="0" tint="-0.499984740745262"/>
      </top>
      <bottom style="thin">
        <color theme="0" tint="-0.499984740745262"/>
      </bottom>
      <diagonal/>
    </border>
    <border>
      <left/>
      <right style="medium">
        <color indexed="64"/>
      </right>
      <top style="thin">
        <color theme="1" tint="0.499984740745262"/>
      </top>
      <bottom style="thin">
        <color theme="1" tint="0.499984740745262"/>
      </bottom>
      <diagonal/>
    </border>
    <border>
      <left style="medium">
        <color indexed="64"/>
      </left>
      <right style="thin">
        <color theme="1" tint="0.499984740745262"/>
      </right>
      <top style="thin">
        <color theme="0" tint="-0.499984740745262"/>
      </top>
      <bottom/>
      <diagonal/>
    </border>
    <border>
      <left/>
      <right style="medium">
        <color indexed="64"/>
      </right>
      <top/>
      <bottom style="thin">
        <color theme="1" tint="0.34998626667073579"/>
      </bottom>
      <diagonal/>
    </border>
    <border>
      <left style="medium">
        <color indexed="64"/>
      </left>
      <right/>
      <top style="thin">
        <color theme="0" tint="-0.499984740745262"/>
      </top>
      <bottom/>
      <diagonal/>
    </border>
    <border>
      <left style="medium">
        <color indexed="64"/>
      </left>
      <right style="thin">
        <color theme="1" tint="0.499984740745262"/>
      </right>
      <top style="thin">
        <color theme="1" tint="0.499984740745262"/>
      </top>
      <bottom/>
      <diagonal/>
    </border>
    <border>
      <left/>
      <right style="medium">
        <color indexed="64"/>
      </right>
      <top style="thin">
        <color theme="1" tint="0.499984740745262"/>
      </top>
      <bottom/>
      <diagonal/>
    </border>
    <border>
      <left style="medium">
        <color indexed="64"/>
      </left>
      <right style="thin">
        <color theme="0" tint="-0.499984740745262"/>
      </right>
      <top/>
      <bottom/>
      <diagonal/>
    </border>
    <border>
      <left style="medium">
        <color indexed="64"/>
      </left>
      <right style="thin">
        <color theme="0" tint="-0.499984740745262"/>
      </right>
      <top style="thin">
        <color theme="1" tint="0.34998626667073579"/>
      </top>
      <bottom style="thin">
        <color theme="1" tint="0.34998626667073579"/>
      </bottom>
      <diagonal/>
    </border>
    <border>
      <left style="medium">
        <color indexed="64"/>
      </left>
      <right/>
      <top style="thin">
        <color theme="1" tint="0.34998626667073579"/>
      </top>
      <bottom style="medium">
        <color indexed="64"/>
      </bottom>
      <diagonal/>
    </border>
    <border>
      <left/>
      <right/>
      <top style="thin">
        <color theme="1" tint="0.34998626667073579"/>
      </top>
      <bottom style="medium">
        <color indexed="64"/>
      </bottom>
      <diagonal/>
    </border>
    <border>
      <left/>
      <right style="thin">
        <color theme="1" tint="0.34998626667073579"/>
      </right>
      <top style="thin">
        <color theme="1" tint="0.34998626667073579"/>
      </top>
      <bottom style="medium">
        <color indexed="64"/>
      </bottom>
      <diagonal/>
    </border>
    <border>
      <left style="thin">
        <color theme="1" tint="0.34998626667073579"/>
      </left>
      <right/>
      <top style="thin">
        <color theme="1" tint="0.34998626667073579"/>
      </top>
      <bottom style="medium">
        <color indexed="64"/>
      </bottom>
      <diagonal/>
    </border>
    <border>
      <left/>
      <right style="medium">
        <color indexed="64"/>
      </right>
      <top style="thin">
        <color theme="1" tint="0.34998626667073579"/>
      </top>
      <bottom style="medium">
        <color indexed="64"/>
      </bottom>
      <diagonal/>
    </border>
    <border>
      <left style="thin">
        <color theme="1" tint="0.34998626667073579"/>
      </left>
      <right style="thin">
        <color theme="1" tint="0.34998626667073579"/>
      </right>
      <top/>
      <bottom style="thin">
        <color theme="1" tint="0.34998626667073579"/>
      </bottom>
      <diagonal/>
    </border>
    <border>
      <left style="medium">
        <color indexed="64"/>
      </left>
      <right/>
      <top style="thin">
        <color theme="1" tint="0.499984740745262"/>
      </top>
      <bottom style="thin">
        <color theme="1" tint="0.499984740745262"/>
      </bottom>
      <diagonal/>
    </border>
    <border>
      <left style="medium">
        <color indexed="64"/>
      </left>
      <right/>
      <top/>
      <bottom style="thin">
        <color theme="1" tint="0.34998626667073579"/>
      </bottom>
      <diagonal/>
    </border>
    <border>
      <left style="thin">
        <color theme="1" tint="0.499984740745262"/>
      </left>
      <right style="medium">
        <color indexed="64"/>
      </right>
      <top style="thin">
        <color theme="1" tint="0.34998626667073579"/>
      </top>
      <bottom style="thin">
        <color theme="1" tint="0.34998626667073579"/>
      </bottom>
      <diagonal/>
    </border>
    <border>
      <left style="thin">
        <color theme="1" tint="0.499984740745262"/>
      </left>
      <right style="medium">
        <color indexed="64"/>
      </right>
      <top/>
      <bottom style="thin">
        <color theme="1" tint="0.34998626667073579"/>
      </bottom>
      <diagonal/>
    </border>
    <border>
      <left style="medium">
        <color indexed="64"/>
      </left>
      <right/>
      <top style="thin">
        <color theme="1" tint="0.499984740745262"/>
      </top>
      <bottom/>
      <diagonal/>
    </border>
    <border>
      <left style="thin">
        <color theme="1" tint="0.34998626667073579"/>
      </left>
      <right style="thin">
        <color theme="1" tint="0.34998626667073579"/>
      </right>
      <top style="thin">
        <color theme="1" tint="0.34998626667073579"/>
      </top>
      <bottom style="medium">
        <color indexed="64"/>
      </bottom>
      <diagonal/>
    </border>
    <border>
      <left style="thin">
        <color theme="1" tint="0.34998626667073579"/>
      </left>
      <right style="medium">
        <color indexed="64"/>
      </right>
      <top style="thin">
        <color theme="1" tint="0.34998626667073579"/>
      </top>
      <bottom style="medium">
        <color indexed="64"/>
      </bottom>
      <diagonal/>
    </border>
    <border>
      <left/>
      <right style="thin">
        <color theme="1" tint="0.499984740745262"/>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0" tint="-0.499984740745262"/>
      </bottom>
      <diagonal/>
    </border>
    <border>
      <left style="thin">
        <color theme="1" tint="0.499984740745262"/>
      </left>
      <right/>
      <top/>
      <bottom style="thin">
        <color theme="1" tint="0.34998626667073579"/>
      </bottom>
      <diagonal/>
    </border>
    <border>
      <left/>
      <right/>
      <top/>
      <bottom style="thin">
        <color theme="0" tint="-0.499984740745262"/>
      </bottom>
      <diagonal/>
    </border>
    <border>
      <left style="medium">
        <color indexed="64"/>
      </left>
      <right/>
      <top/>
      <bottom style="thin">
        <color theme="1" tint="0.499984740745262"/>
      </bottom>
      <diagonal/>
    </border>
    <border>
      <left style="medium">
        <color indexed="64"/>
      </left>
      <right style="thin">
        <color theme="1" tint="0.499984740745262"/>
      </right>
      <top/>
      <bottom style="thin">
        <color indexed="64"/>
      </bottom>
      <diagonal/>
    </border>
    <border>
      <left/>
      <right style="thin">
        <color theme="1" tint="0.499984740745262"/>
      </right>
      <top/>
      <bottom style="thin">
        <color indexed="64"/>
      </bottom>
      <diagonal/>
    </border>
    <border>
      <left style="thin">
        <color theme="1" tint="0.499984740745262"/>
      </left>
      <right/>
      <top/>
      <bottom style="thin">
        <color indexed="64"/>
      </bottom>
      <diagonal/>
    </border>
    <border>
      <left/>
      <right style="thin">
        <color theme="1" tint="0.34998626667073579"/>
      </right>
      <top/>
      <bottom style="thin">
        <color indexed="64"/>
      </bottom>
      <diagonal/>
    </border>
    <border>
      <left style="medium">
        <color indexed="64"/>
      </left>
      <right style="thin">
        <color theme="1" tint="0.499984740745262"/>
      </right>
      <top style="thin">
        <color theme="1" tint="0.34998626667073579"/>
      </top>
      <bottom/>
      <diagonal/>
    </border>
    <border>
      <left/>
      <right/>
      <top style="thin">
        <color theme="1" tint="0.34998626667073579"/>
      </top>
      <bottom/>
      <diagonal/>
    </border>
    <border>
      <left/>
      <right style="thin">
        <color theme="1" tint="0.499984740745262"/>
      </right>
      <top style="thin">
        <color theme="1" tint="0.34998626667073579"/>
      </top>
      <bottom/>
      <diagonal/>
    </border>
    <border>
      <left style="medium">
        <color indexed="64"/>
      </left>
      <right/>
      <top style="thin">
        <color theme="1" tint="0.34998626667073579"/>
      </top>
      <bottom/>
      <diagonal/>
    </border>
    <border>
      <left/>
      <right style="thin">
        <color theme="1" tint="0.34998626667073579"/>
      </right>
      <top style="thin">
        <color theme="1" tint="0.34998626667073579"/>
      </top>
      <bottom/>
      <diagonal/>
    </border>
    <border>
      <left style="thin">
        <color theme="0" tint="-0.14999847407452621"/>
      </left>
      <right style="thin">
        <color theme="0" tint="-0.14999847407452621"/>
      </right>
      <top style="thin">
        <color indexed="64"/>
      </top>
      <bottom style="thin">
        <color theme="0" tint="-0.14999847407452621"/>
      </bottom>
      <diagonal/>
    </border>
    <border>
      <left style="thin">
        <color theme="0" tint="-0.14999847407452621"/>
      </left>
      <right style="thin">
        <color theme="0" tint="-0.14999847407452621"/>
      </right>
      <top style="thin">
        <color indexed="64"/>
      </top>
      <bottom/>
      <diagonal/>
    </border>
    <border>
      <left style="thin">
        <color theme="0" tint="-0.14999847407452621"/>
      </left>
      <right/>
      <top style="thin">
        <color indexed="64"/>
      </top>
      <bottom style="thin">
        <color theme="0" tint="-0.14999847407452621"/>
      </bottom>
      <diagonal/>
    </border>
    <border>
      <left style="thin">
        <color indexed="64"/>
      </left>
      <right style="thin">
        <color theme="0" tint="-0.14999847407452621"/>
      </right>
      <top style="thin">
        <color indexed="64"/>
      </top>
      <bottom style="thin">
        <color indexed="64"/>
      </bottom>
      <diagonal/>
    </border>
    <border>
      <left style="thin">
        <color theme="0" tint="-0.14999847407452621"/>
      </left>
      <right style="thin">
        <color theme="0" tint="-0.14999847407452621"/>
      </right>
      <top style="thin">
        <color indexed="64"/>
      </top>
      <bottom style="thin">
        <color indexed="64"/>
      </bottom>
      <diagonal/>
    </border>
    <border>
      <left style="thin">
        <color theme="0" tint="-0.14999847407452621"/>
      </left>
      <right/>
      <top style="thin">
        <color indexed="64"/>
      </top>
      <bottom style="thin">
        <color indexed="64"/>
      </bottom>
      <diagonal/>
    </border>
    <border>
      <left style="thin">
        <color theme="1" tint="0.34998626667073579"/>
      </left>
      <right style="medium">
        <color indexed="64"/>
      </right>
      <top style="thin">
        <color theme="1" tint="0.34998626667073579"/>
      </top>
      <bottom/>
      <diagonal/>
    </border>
    <border>
      <left style="thin">
        <color theme="1" tint="0.34998626667073579"/>
      </left>
      <right style="medium">
        <color indexed="64"/>
      </right>
      <top/>
      <bottom/>
      <diagonal/>
    </border>
    <border>
      <left style="thin">
        <color theme="1" tint="0.34998626667073579"/>
      </left>
      <right style="medium">
        <color indexed="64"/>
      </right>
      <top/>
      <bottom style="thin">
        <color theme="1" tint="0.34998626667073579"/>
      </bottom>
      <diagonal/>
    </border>
    <border>
      <left style="thin">
        <color theme="0"/>
      </left>
      <right style="thin">
        <color theme="0"/>
      </right>
      <top/>
      <bottom/>
      <diagonal/>
    </border>
    <border>
      <left style="thin">
        <color theme="0"/>
      </left>
      <right style="thin">
        <color theme="0"/>
      </right>
      <top/>
      <bottom style="thin">
        <color indexed="64"/>
      </bottom>
      <diagonal/>
    </border>
    <border>
      <left style="thin">
        <color theme="1" tint="0.499984740745262"/>
      </left>
      <right/>
      <top style="thin">
        <color theme="1" tint="0.499984740745262"/>
      </top>
      <bottom/>
      <diagonal/>
    </border>
    <border>
      <left style="thin">
        <color theme="1" tint="0.499984740745262"/>
      </left>
      <right/>
      <top/>
      <bottom style="thin">
        <color theme="1" tint="0.499984740745262"/>
      </bottom>
      <diagonal/>
    </border>
    <border>
      <left style="thin">
        <color theme="0" tint="-0.499984740745262"/>
      </left>
      <right/>
      <top style="thin">
        <color theme="1" tint="0.34998626667073579"/>
      </top>
      <bottom/>
      <diagonal/>
    </border>
    <border>
      <left style="thin">
        <color theme="0" tint="-0.499984740745262"/>
      </left>
      <right/>
      <top/>
      <bottom style="thin">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tint="-0.499984740745262"/>
      </left>
      <right/>
      <top/>
      <bottom style="thin">
        <color theme="1" tint="0.499984740745262"/>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diagonal/>
    </border>
    <border>
      <left style="thin">
        <color theme="0"/>
      </left>
      <right style="medium">
        <color indexed="64"/>
      </right>
      <top/>
      <bottom/>
      <diagonal/>
    </border>
    <border>
      <left style="thin">
        <color theme="0"/>
      </left>
      <right style="medium">
        <color indexed="64"/>
      </right>
      <top/>
      <bottom style="thin">
        <color indexed="64"/>
      </bottom>
      <diagonal/>
    </border>
    <border>
      <left style="thin">
        <color theme="1" tint="0.34998626667073579"/>
      </left>
      <right style="medium">
        <color indexed="64"/>
      </right>
      <top style="thin">
        <color theme="1" tint="0.249977111117893"/>
      </top>
      <bottom/>
      <diagonal/>
    </border>
    <border>
      <left style="thin">
        <color theme="1" tint="0.34998626667073579"/>
      </left>
      <right style="medium">
        <color indexed="64"/>
      </right>
      <top/>
      <bottom style="thin">
        <color theme="1" tint="0.249977111117893"/>
      </bottom>
      <diagonal/>
    </border>
    <border>
      <left style="thin">
        <color theme="1" tint="0.499984740745262"/>
      </left>
      <right style="thin">
        <color theme="1" tint="0.499984740745262"/>
      </right>
      <top/>
      <bottom style="thin">
        <color theme="1" tint="0.34998626667073579"/>
      </bottom>
      <diagonal/>
    </border>
    <border>
      <left style="thin">
        <color theme="1" tint="0.34998626667073579"/>
      </left>
      <right style="thin">
        <color theme="1" tint="0.249977111117893"/>
      </right>
      <top style="thin">
        <color theme="1" tint="0.249977111117893"/>
      </top>
      <bottom/>
      <diagonal/>
    </border>
    <border>
      <left style="thin">
        <color theme="1" tint="0.34998626667073579"/>
      </left>
      <right style="thin">
        <color theme="1" tint="0.249977111117893"/>
      </right>
      <top/>
      <bottom/>
      <diagonal/>
    </border>
    <border>
      <left style="thin">
        <color theme="1" tint="0.34998626667073579"/>
      </left>
      <right style="thin">
        <color theme="1" tint="0.249977111117893"/>
      </right>
      <top/>
      <bottom style="thin">
        <color theme="1" tint="0.249977111117893"/>
      </bottom>
      <diagonal/>
    </border>
    <border>
      <left/>
      <right style="thin">
        <color theme="0"/>
      </right>
      <top/>
      <bottom/>
      <diagonal/>
    </border>
    <border>
      <left/>
      <right style="thin">
        <color theme="0"/>
      </right>
      <top/>
      <bottom style="thin">
        <color indexed="64"/>
      </bottom>
      <diagonal/>
    </border>
    <border>
      <left style="medium">
        <color indexed="64"/>
      </left>
      <right/>
      <top style="medium">
        <color indexed="64"/>
      </top>
      <bottom style="thin">
        <color theme="1" tint="0.34998626667073579"/>
      </bottom>
      <diagonal/>
    </border>
    <border>
      <left/>
      <right/>
      <top style="medium">
        <color indexed="64"/>
      </top>
      <bottom style="thin">
        <color theme="1" tint="0.34998626667073579"/>
      </bottom>
      <diagonal/>
    </border>
    <border>
      <left/>
      <right style="medium">
        <color indexed="64"/>
      </right>
      <top style="medium">
        <color indexed="64"/>
      </top>
      <bottom style="thin">
        <color theme="1" tint="0.34998626667073579"/>
      </bottom>
      <diagonal/>
    </border>
    <border>
      <left style="medium">
        <color indexed="64"/>
      </left>
      <right style="thin">
        <color theme="0"/>
      </right>
      <top/>
      <bottom/>
      <diagonal/>
    </border>
    <border>
      <left style="medium">
        <color indexed="64"/>
      </left>
      <right style="thin">
        <color theme="0"/>
      </right>
      <top/>
      <bottom style="thin">
        <color indexed="64"/>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0"/>
      </left>
      <right style="thin">
        <color theme="0"/>
      </right>
      <top style="thin">
        <color theme="0" tint="-0.499984740745262"/>
      </top>
      <bottom/>
      <diagonal/>
    </border>
    <border>
      <left style="thin">
        <color theme="1" tint="0.499984740745262"/>
      </left>
      <right style="thin">
        <color theme="1" tint="0.499984740745262"/>
      </right>
      <top style="thin">
        <color theme="1" tint="0.34998626667073579"/>
      </top>
      <bottom/>
      <diagonal/>
    </border>
    <border>
      <left style="thin">
        <color theme="1" tint="0.499984740745262"/>
      </left>
      <right style="thin">
        <color theme="1" tint="0.499984740745262"/>
      </right>
      <top/>
      <bottom style="thin">
        <color indexed="64"/>
      </bottom>
      <diagonal/>
    </border>
    <border>
      <left style="thin">
        <color theme="0"/>
      </left>
      <right style="thin">
        <color theme="0"/>
      </right>
      <top style="thin">
        <color theme="0"/>
      </top>
      <bottom/>
      <diagonal/>
    </border>
    <border>
      <left style="thin">
        <color indexed="64"/>
      </left>
      <right style="thin">
        <color theme="0" tint="-0.14999847407452621"/>
      </right>
      <top style="thin">
        <color indexed="64"/>
      </top>
      <bottom/>
      <diagonal/>
    </border>
    <border>
      <left style="thin">
        <color indexed="64"/>
      </left>
      <right style="thin">
        <color theme="0" tint="-0.14999847407452621"/>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theme="0" tint="-0.14999847407452621"/>
      </left>
      <right/>
      <top style="thin">
        <color indexed="64"/>
      </top>
      <bottom/>
      <diagonal/>
    </border>
    <border>
      <left/>
      <right style="thin">
        <color indexed="64"/>
      </right>
      <top style="thin">
        <color indexed="64"/>
      </top>
      <bottom style="thin">
        <color theme="0" tint="-0.14999847407452621"/>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s>
  <cellStyleXfs count="72">
    <xf numFmtId="0" fontId="0" fillId="0" borderId="0"/>
    <xf numFmtId="0" fontId="19" fillId="2" borderId="0" applyNumberFormat="0" applyBorder="0" applyAlignment="0" applyProtection="0"/>
    <xf numFmtId="0" fontId="19" fillId="2" borderId="0" applyNumberFormat="0" applyBorder="0" applyAlignment="0" applyProtection="0"/>
    <xf numFmtId="0" fontId="19" fillId="2" borderId="0" applyNumberFormat="0" applyBorder="0" applyAlignment="0" applyProtection="0"/>
    <xf numFmtId="0" fontId="19" fillId="2"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20" fillId="8" borderId="0" applyNumberFormat="0" applyBorder="0" applyAlignment="0" applyProtection="0"/>
    <xf numFmtId="43" fontId="19" fillId="0" borderId="0" applyFont="0" applyFill="0" applyBorder="0" applyAlignment="0" applyProtection="0"/>
    <xf numFmtId="0" fontId="7" fillId="0" borderId="0"/>
    <xf numFmtId="0" fontId="7" fillId="0" borderId="0"/>
    <xf numFmtId="166"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0" fontId="8" fillId="0" borderId="0"/>
    <xf numFmtId="0" fontId="6" fillId="0" borderId="0"/>
    <xf numFmtId="0" fontId="10" fillId="0" borderId="0"/>
    <xf numFmtId="0" fontId="6" fillId="0" borderId="0"/>
    <xf numFmtId="0" fontId="7" fillId="0" borderId="0"/>
    <xf numFmtId="0" fontId="7" fillId="0" borderId="0"/>
    <xf numFmtId="0" fontId="6" fillId="0" borderId="0"/>
    <xf numFmtId="0" fontId="9" fillId="0" borderId="0"/>
    <xf numFmtId="0" fontId="7" fillId="0" borderId="0"/>
    <xf numFmtId="0" fontId="6" fillId="0" borderId="0"/>
    <xf numFmtId="0" fontId="19" fillId="0" borderId="0"/>
    <xf numFmtId="0" fontId="19" fillId="0" borderId="0"/>
    <xf numFmtId="0" fontId="19" fillId="0" borderId="0"/>
    <xf numFmtId="0" fontId="6" fillId="0" borderId="0"/>
    <xf numFmtId="0" fontId="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6" fillId="0" borderId="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cellStyleXfs>
  <cellXfs count="523">
    <xf numFmtId="0" fontId="0" fillId="0" borderId="0" xfId="0"/>
    <xf numFmtId="0" fontId="22" fillId="9" borderId="1" xfId="0" applyFont="1" applyFill="1" applyBorder="1"/>
    <xf numFmtId="0" fontId="0" fillId="9" borderId="2" xfId="0" applyFill="1" applyBorder="1"/>
    <xf numFmtId="0" fontId="0" fillId="9" borderId="3" xfId="0" applyFill="1" applyBorder="1"/>
    <xf numFmtId="0" fontId="22" fillId="9" borderId="4" xfId="0" applyFont="1" applyFill="1" applyBorder="1"/>
    <xf numFmtId="0" fontId="0" fillId="9" borderId="5" xfId="0" applyFill="1" applyBorder="1"/>
    <xf numFmtId="43" fontId="19" fillId="9" borderId="5" xfId="27" applyFont="1" applyFill="1" applyBorder="1"/>
    <xf numFmtId="43" fontId="19" fillId="9" borderId="6" xfId="27" applyFont="1" applyFill="1" applyBorder="1"/>
    <xf numFmtId="0" fontId="22" fillId="10" borderId="7" xfId="0" applyFont="1" applyFill="1" applyBorder="1"/>
    <xf numFmtId="0" fontId="0" fillId="10" borderId="8" xfId="0" applyFill="1" applyBorder="1"/>
    <xf numFmtId="43" fontId="19" fillId="10" borderId="8" xfId="27" applyFont="1" applyFill="1" applyBorder="1"/>
    <xf numFmtId="43" fontId="19" fillId="10" borderId="9" xfId="27" applyFont="1" applyFill="1" applyBorder="1"/>
    <xf numFmtId="0" fontId="22" fillId="11" borderId="10" xfId="0" applyFont="1" applyFill="1" applyBorder="1"/>
    <xf numFmtId="0" fontId="0" fillId="11" borderId="11" xfId="0" applyFill="1" applyBorder="1"/>
    <xf numFmtId="0" fontId="0" fillId="11" borderId="12" xfId="0" applyFill="1" applyBorder="1"/>
    <xf numFmtId="0" fontId="22" fillId="11" borderId="4" xfId="0" applyFont="1" applyFill="1" applyBorder="1"/>
    <xf numFmtId="0" fontId="0" fillId="11" borderId="5" xfId="0" applyFill="1" applyBorder="1"/>
    <xf numFmtId="43" fontId="19" fillId="11" borderId="5" xfId="27" applyFont="1" applyFill="1" applyBorder="1"/>
    <xf numFmtId="43" fontId="19" fillId="11" borderId="6" xfId="27" applyFont="1" applyFill="1" applyBorder="1"/>
    <xf numFmtId="0" fontId="0" fillId="10" borderId="7" xfId="0" applyFont="1" applyFill="1" applyBorder="1"/>
    <xf numFmtId="0" fontId="0" fillId="10" borderId="8" xfId="0" applyFont="1" applyFill="1" applyBorder="1"/>
    <xf numFmtId="43" fontId="19" fillId="10" borderId="8" xfId="27" applyFont="1" applyFill="1" applyBorder="1"/>
    <xf numFmtId="43" fontId="19" fillId="10" borderId="9" xfId="27" applyFont="1" applyFill="1" applyBorder="1"/>
    <xf numFmtId="43" fontId="0" fillId="0" borderId="0" xfId="0" applyNumberFormat="1"/>
    <xf numFmtId="0" fontId="22" fillId="12" borderId="13" xfId="0" applyFont="1" applyFill="1" applyBorder="1" applyAlignment="1">
      <alignment horizontal="center"/>
    </xf>
    <xf numFmtId="0" fontId="22" fillId="12" borderId="14" xfId="0" applyFont="1" applyFill="1" applyBorder="1" applyAlignment="1">
      <alignment horizontal="center"/>
    </xf>
    <xf numFmtId="0" fontId="22" fillId="12" borderId="15" xfId="0" applyFont="1" applyFill="1" applyBorder="1" applyAlignment="1">
      <alignment horizontal="center"/>
    </xf>
    <xf numFmtId="37" fontId="0" fillId="0" borderId="16" xfId="0" applyNumberFormat="1" applyBorder="1"/>
    <xf numFmtId="37" fontId="0" fillId="0" borderId="17" xfId="0" applyNumberFormat="1" applyBorder="1"/>
    <xf numFmtId="9" fontId="19" fillId="0" borderId="18" xfId="68" applyFont="1" applyBorder="1"/>
    <xf numFmtId="164" fontId="19" fillId="0" borderId="16" xfId="27" applyNumberFormat="1" applyFont="1" applyBorder="1"/>
    <xf numFmtId="164" fontId="19" fillId="0" borderId="18" xfId="27" applyNumberFormat="1" applyFont="1" applyBorder="1"/>
    <xf numFmtId="164" fontId="0" fillId="0" borderId="17" xfId="0" applyNumberFormat="1" applyBorder="1"/>
    <xf numFmtId="43" fontId="19" fillId="0" borderId="0" xfId="27" applyFont="1"/>
    <xf numFmtId="37" fontId="0" fillId="0" borderId="0" xfId="0" applyNumberFormat="1" applyBorder="1"/>
    <xf numFmtId="9" fontId="19" fillId="0" borderId="0" xfId="68" applyFont="1" applyBorder="1"/>
    <xf numFmtId="164" fontId="19" fillId="0" borderId="0" xfId="27" applyNumberFormat="1" applyFont="1" applyBorder="1"/>
    <xf numFmtId="164" fontId="0" fillId="0" borderId="0" xfId="0" applyNumberFormat="1" applyBorder="1"/>
    <xf numFmtId="37" fontId="0" fillId="13" borderId="5" xfId="0" applyNumberFormat="1" applyFill="1" applyBorder="1"/>
    <xf numFmtId="4" fontId="0" fillId="13" borderId="5" xfId="0" applyNumberFormat="1" applyFill="1" applyBorder="1"/>
    <xf numFmtId="0" fontId="0" fillId="13" borderId="5" xfId="0" applyFill="1" applyBorder="1"/>
    <xf numFmtId="39" fontId="0" fillId="13" borderId="5" xfId="0" applyNumberFormat="1" applyFill="1" applyBorder="1"/>
    <xf numFmtId="0" fontId="0" fillId="0" borderId="0" xfId="0" applyAlignment="1">
      <alignment horizontal="right"/>
    </xf>
    <xf numFmtId="0" fontId="22" fillId="14" borderId="19" xfId="0" applyFont="1" applyFill="1" applyBorder="1"/>
    <xf numFmtId="0" fontId="0" fillId="14" borderId="20" xfId="0" applyFill="1" applyBorder="1"/>
    <xf numFmtId="43" fontId="0" fillId="14" borderId="21" xfId="0" applyNumberFormat="1" applyFill="1" applyBorder="1"/>
    <xf numFmtId="4" fontId="0" fillId="15" borderId="0" xfId="0" applyNumberFormat="1" applyFill="1"/>
    <xf numFmtId="43" fontId="0" fillId="15" borderId="0" xfId="0" applyNumberFormat="1" applyFill="1"/>
    <xf numFmtId="43" fontId="19" fillId="13" borderId="5" xfId="27" applyFont="1" applyFill="1" applyBorder="1"/>
    <xf numFmtId="0" fontId="23" fillId="15" borderId="5" xfId="0" applyFont="1" applyFill="1" applyBorder="1" applyAlignment="1">
      <alignment wrapText="1"/>
    </xf>
    <xf numFmtId="0" fontId="23" fillId="15" borderId="5" xfId="0" applyFont="1" applyFill="1" applyBorder="1"/>
    <xf numFmtId="164" fontId="23" fillId="15" borderId="5" xfId="27" applyNumberFormat="1" applyFont="1" applyFill="1" applyBorder="1"/>
    <xf numFmtId="0" fontId="23" fillId="15" borderId="5" xfId="0" applyFont="1" applyFill="1" applyBorder="1" applyAlignment="1"/>
    <xf numFmtId="164" fontId="19" fillId="0" borderId="0" xfId="27" applyNumberFormat="1" applyFont="1"/>
    <xf numFmtId="43" fontId="0" fillId="0" borderId="16" xfId="0" applyNumberFormat="1" applyBorder="1"/>
    <xf numFmtId="0" fontId="0" fillId="0" borderId="0" xfId="0"/>
    <xf numFmtId="0" fontId="24" fillId="0" borderId="0" xfId="0" applyFont="1" applyBorder="1" applyAlignment="1">
      <alignment vertical="top" wrapText="1"/>
    </xf>
    <xf numFmtId="164" fontId="24" fillId="0" borderId="0" xfId="27" applyNumberFormat="1" applyFont="1" applyBorder="1" applyAlignment="1">
      <alignment vertical="top" wrapText="1"/>
    </xf>
    <xf numFmtId="0" fontId="25" fillId="0" borderId="0" xfId="0" applyFont="1" applyBorder="1" applyAlignment="1">
      <alignment vertical="top" wrapText="1"/>
    </xf>
    <xf numFmtId="0" fontId="26" fillId="0" borderId="0" xfId="0" applyFont="1" applyBorder="1" applyAlignment="1">
      <alignment horizontal="center" vertical="top" wrapText="1"/>
    </xf>
    <xf numFmtId="0" fontId="0" fillId="16" borderId="0" xfId="0" applyFont="1" applyFill="1" applyBorder="1" applyAlignment="1">
      <alignment vertical="top" wrapText="1"/>
    </xf>
    <xf numFmtId="0" fontId="25" fillId="16" borderId="0" xfId="0" applyFont="1" applyFill="1" applyBorder="1" applyAlignment="1">
      <alignment vertical="top" wrapText="1"/>
    </xf>
    <xf numFmtId="164" fontId="27" fillId="0" borderId="0" xfId="27" applyNumberFormat="1" applyFont="1" applyBorder="1" applyAlignment="1">
      <alignment vertical="top" wrapText="1"/>
    </xf>
    <xf numFmtId="0" fontId="25" fillId="0" borderId="0" xfId="0" applyFont="1" applyFill="1" applyBorder="1" applyAlignment="1">
      <alignment vertical="top" wrapText="1"/>
    </xf>
    <xf numFmtId="0" fontId="22" fillId="16" borderId="0" xfId="0" applyFont="1" applyFill="1" applyBorder="1" applyAlignment="1">
      <alignment vertical="top" wrapText="1"/>
    </xf>
    <xf numFmtId="0" fontId="0" fillId="0" borderId="0" xfId="0" applyFont="1" applyFill="1" applyBorder="1" applyAlignment="1">
      <alignment vertical="top" wrapText="1"/>
    </xf>
    <xf numFmtId="0" fontId="22" fillId="0" borderId="0" xfId="0" applyFont="1" applyFill="1" applyBorder="1" applyAlignment="1">
      <alignment vertical="top" wrapText="1"/>
    </xf>
    <xf numFmtId="0" fontId="0" fillId="0" borderId="0" xfId="0"/>
    <xf numFmtId="0" fontId="0" fillId="0" borderId="0" xfId="0" applyBorder="1"/>
    <xf numFmtId="0" fontId="0" fillId="0" borderId="0" xfId="0" applyFill="1"/>
    <xf numFmtId="0" fontId="26" fillId="0" borderId="0" xfId="0" applyFont="1" applyFill="1" applyBorder="1" applyAlignment="1">
      <alignment horizontal="center" vertical="top" wrapText="1"/>
    </xf>
    <xf numFmtId="0" fontId="24" fillId="0" borderId="0" xfId="0" applyFont="1" applyFill="1" applyBorder="1" applyAlignment="1">
      <alignment vertical="top" wrapText="1"/>
    </xf>
    <xf numFmtId="9" fontId="0" fillId="0" borderId="0" xfId="0" applyNumberFormat="1" applyFill="1" applyBorder="1" applyAlignment="1">
      <alignment horizontal="center"/>
    </xf>
    <xf numFmtId="0" fontId="0" fillId="0" borderId="39" xfId="0" applyFont="1" applyFill="1" applyBorder="1" applyAlignment="1">
      <alignment vertical="top" wrapText="1"/>
    </xf>
    <xf numFmtId="0" fontId="22" fillId="0" borderId="39" xfId="0" applyFont="1" applyFill="1" applyBorder="1" applyAlignment="1">
      <alignment vertical="top" wrapText="1"/>
    </xf>
    <xf numFmtId="0" fontId="0" fillId="0" borderId="39" xfId="0" applyFill="1" applyBorder="1" applyAlignment="1">
      <alignment vertical="top"/>
    </xf>
    <xf numFmtId="9" fontId="0" fillId="0" borderId="39" xfId="0" applyNumberFormat="1" applyFill="1" applyBorder="1" applyAlignment="1">
      <alignment horizontal="center"/>
    </xf>
    <xf numFmtId="165" fontId="19" fillId="0" borderId="40" xfId="34" applyNumberFormat="1" applyFont="1" applyFill="1" applyBorder="1"/>
    <xf numFmtId="0" fontId="0" fillId="0" borderId="0" xfId="0" applyFont="1" applyFill="1" applyBorder="1" applyAlignment="1">
      <alignment vertical="center" wrapText="1"/>
    </xf>
    <xf numFmtId="0" fontId="0" fillId="0" borderId="41" xfId="0" applyFill="1" applyBorder="1" applyAlignment="1">
      <alignment vertical="center"/>
    </xf>
    <xf numFmtId="0" fontId="0" fillId="0" borderId="42" xfId="0" applyFont="1" applyFill="1" applyBorder="1" applyAlignment="1">
      <alignment vertical="top" wrapText="1"/>
    </xf>
    <xf numFmtId="0" fontId="0" fillId="0" borderId="42" xfId="0" applyFont="1" applyFill="1" applyBorder="1" applyAlignment="1">
      <alignment vertical="center" wrapText="1"/>
    </xf>
    <xf numFmtId="0" fontId="0" fillId="0" borderId="43" xfId="0" applyFont="1" applyFill="1" applyBorder="1" applyAlignment="1">
      <alignment vertical="top" wrapText="1"/>
    </xf>
    <xf numFmtId="9" fontId="19" fillId="0" borderId="0" xfId="68" applyFont="1" applyFill="1" applyBorder="1" applyAlignment="1"/>
    <xf numFmtId="0" fontId="28" fillId="11" borderId="44" xfId="26" applyFont="1" applyFill="1" applyBorder="1" applyAlignment="1">
      <alignment horizontal="center" vertical="center" wrapText="1"/>
    </xf>
    <xf numFmtId="0" fontId="28" fillId="11" borderId="45" xfId="26" applyFont="1" applyFill="1" applyBorder="1" applyAlignment="1">
      <alignment horizontal="center" vertical="center" wrapText="1"/>
    </xf>
    <xf numFmtId="0" fontId="22" fillId="17" borderId="41" xfId="0" applyFont="1" applyFill="1" applyBorder="1" applyAlignment="1">
      <alignment horizontal="left" vertical="top"/>
    </xf>
    <xf numFmtId="0" fontId="22" fillId="17" borderId="41" xfId="0" applyFont="1" applyFill="1" applyBorder="1" applyAlignment="1">
      <alignment horizontal="right" vertical="top"/>
    </xf>
    <xf numFmtId="0" fontId="29" fillId="18" borderId="22" xfId="26" applyFont="1" applyFill="1" applyBorder="1" applyAlignment="1">
      <alignment horizontal="center" vertical="center" wrapText="1"/>
    </xf>
    <xf numFmtId="0" fontId="29" fillId="18" borderId="46" xfId="26" applyFont="1" applyFill="1" applyBorder="1" applyAlignment="1">
      <alignment horizontal="center" vertical="center" wrapText="1"/>
    </xf>
    <xf numFmtId="0" fontId="29" fillId="18" borderId="47" xfId="26" applyFont="1" applyFill="1" applyBorder="1" applyAlignment="1">
      <alignment horizontal="center" vertical="center" wrapText="1"/>
    </xf>
    <xf numFmtId="165" fontId="30" fillId="11" borderId="48" xfId="34" applyNumberFormat="1" applyFont="1" applyFill="1" applyBorder="1" applyAlignment="1">
      <alignment vertical="top" wrapText="1"/>
    </xf>
    <xf numFmtId="0" fontId="28" fillId="11" borderId="49" xfId="26" applyFont="1" applyFill="1" applyBorder="1" applyAlignment="1">
      <alignment horizontal="center" vertical="center" wrapText="1"/>
    </xf>
    <xf numFmtId="0" fontId="28" fillId="11" borderId="50" xfId="26" applyFont="1" applyFill="1" applyBorder="1" applyAlignment="1">
      <alignment horizontal="center" vertical="center" wrapText="1"/>
    </xf>
    <xf numFmtId="0" fontId="28" fillId="19" borderId="51" xfId="26" applyFont="1" applyFill="1" applyBorder="1" applyAlignment="1">
      <alignment horizontal="center" vertical="center" wrapText="1"/>
    </xf>
    <xf numFmtId="0" fontId="28" fillId="19" borderId="52" xfId="26" applyFont="1" applyFill="1" applyBorder="1" applyAlignment="1">
      <alignment horizontal="center" vertical="center" wrapText="1"/>
    </xf>
    <xf numFmtId="0" fontId="28" fillId="19" borderId="53" xfId="26" applyFont="1" applyFill="1" applyBorder="1" applyAlignment="1">
      <alignment horizontal="center" vertical="center" wrapText="1"/>
    </xf>
    <xf numFmtId="0" fontId="28" fillId="19" borderId="54" xfId="26" applyFont="1" applyFill="1" applyBorder="1" applyAlignment="1">
      <alignment horizontal="center" vertical="center" wrapText="1"/>
    </xf>
    <xf numFmtId="0" fontId="0" fillId="17" borderId="0" xfId="0" applyFont="1" applyFill="1" applyBorder="1" applyAlignment="1">
      <alignment vertical="top" wrapText="1"/>
    </xf>
    <xf numFmtId="165" fontId="31" fillId="11" borderId="55" xfId="34" applyNumberFormat="1" applyFont="1" applyFill="1" applyBorder="1" applyAlignment="1">
      <alignment vertical="top" wrapText="1"/>
    </xf>
    <xf numFmtId="165" fontId="31" fillId="11" borderId="56" xfId="34" applyNumberFormat="1" applyFont="1" applyFill="1" applyBorder="1" applyAlignment="1">
      <alignment vertical="top" wrapText="1"/>
    </xf>
    <xf numFmtId="165" fontId="30" fillId="11" borderId="0" xfId="34" applyNumberFormat="1" applyFont="1" applyFill="1" applyBorder="1" applyAlignment="1">
      <alignment vertical="top" wrapText="1"/>
    </xf>
    <xf numFmtId="165" fontId="30" fillId="11" borderId="39" xfId="34" applyNumberFormat="1" applyFont="1" applyFill="1" applyBorder="1" applyAlignment="1">
      <alignment vertical="top" wrapText="1"/>
    </xf>
    <xf numFmtId="0" fontId="32" fillId="20" borderId="41" xfId="26" applyFont="1" applyFill="1" applyBorder="1" applyAlignment="1">
      <alignment vertical="center"/>
    </xf>
    <xf numFmtId="0" fontId="32" fillId="20" borderId="0" xfId="26" applyFont="1" applyFill="1" applyBorder="1" applyAlignment="1">
      <alignment vertical="center"/>
    </xf>
    <xf numFmtId="0" fontId="32" fillId="20" borderId="39" xfId="26" applyFont="1" applyFill="1" applyBorder="1" applyAlignment="1">
      <alignment vertical="center"/>
    </xf>
    <xf numFmtId="0" fontId="33" fillId="21" borderId="41" xfId="9" applyFont="1" applyFill="1" applyBorder="1" applyAlignment="1">
      <alignment vertical="center"/>
    </xf>
    <xf numFmtId="0" fontId="33" fillId="21" borderId="0" xfId="9" applyFont="1" applyFill="1" applyBorder="1" applyAlignment="1">
      <alignment vertical="center"/>
    </xf>
    <xf numFmtId="0" fontId="33" fillId="21" borderId="39" xfId="9" applyFont="1" applyFill="1" applyBorder="1" applyAlignment="1">
      <alignment vertical="center"/>
    </xf>
    <xf numFmtId="164" fontId="27" fillId="0" borderId="0" xfId="27" applyNumberFormat="1" applyFont="1" applyFill="1" applyBorder="1" applyAlignment="1">
      <alignment vertical="top" wrapText="1"/>
    </xf>
    <xf numFmtId="165" fontId="27" fillId="0" borderId="0" xfId="34" applyNumberFormat="1" applyFont="1" applyFill="1" applyBorder="1" applyAlignment="1">
      <alignment horizontal="center" vertical="top" wrapText="1"/>
    </xf>
    <xf numFmtId="165" fontId="27" fillId="0" borderId="42" xfId="34" applyNumberFormat="1" applyFont="1" applyFill="1" applyBorder="1" applyAlignment="1">
      <alignment horizontal="center" vertical="top" wrapText="1"/>
    </xf>
    <xf numFmtId="165" fontId="19" fillId="0" borderId="0" xfId="34" applyNumberFormat="1" applyFont="1" applyFill="1" applyBorder="1"/>
    <xf numFmtId="165" fontId="31" fillId="11" borderId="57" xfId="34" applyNumberFormat="1" applyFont="1" applyFill="1" applyBorder="1" applyAlignment="1">
      <alignment vertical="top" wrapText="1"/>
    </xf>
    <xf numFmtId="0" fontId="32" fillId="20" borderId="58" xfId="26" applyFont="1" applyFill="1" applyBorder="1" applyAlignment="1">
      <alignment vertical="center"/>
    </xf>
    <xf numFmtId="0" fontId="32" fillId="20" borderId="59" xfId="26" applyFont="1" applyFill="1" applyBorder="1" applyAlignment="1">
      <alignment vertical="center"/>
    </xf>
    <xf numFmtId="0" fontId="21" fillId="11" borderId="60" xfId="0" applyFont="1" applyFill="1" applyBorder="1" applyAlignment="1">
      <alignment vertical="top"/>
    </xf>
    <xf numFmtId="0" fontId="21" fillId="11" borderId="60" xfId="0" applyFont="1" applyFill="1" applyBorder="1" applyAlignment="1">
      <alignment vertical="top" wrapText="1"/>
    </xf>
    <xf numFmtId="0" fontId="34" fillId="11" borderId="61" xfId="0" applyFont="1" applyFill="1" applyBorder="1" applyAlignment="1">
      <alignment vertical="top" wrapText="1"/>
    </xf>
    <xf numFmtId="0" fontId="28" fillId="11" borderId="62" xfId="26" applyFont="1" applyFill="1" applyBorder="1" applyAlignment="1">
      <alignment horizontal="center" vertical="center" wrapText="1"/>
    </xf>
    <xf numFmtId="0" fontId="28" fillId="19" borderId="63" xfId="26" applyFont="1" applyFill="1" applyBorder="1" applyAlignment="1">
      <alignment horizontal="center" vertical="center" wrapText="1"/>
    </xf>
    <xf numFmtId="0" fontId="28" fillId="11" borderId="64" xfId="26" applyFont="1" applyFill="1" applyBorder="1" applyAlignment="1">
      <alignment horizontal="center" vertical="center" wrapText="1"/>
    </xf>
    <xf numFmtId="0" fontId="28" fillId="19" borderId="65" xfId="26" applyFont="1" applyFill="1" applyBorder="1" applyAlignment="1">
      <alignment horizontal="center" vertical="center" wrapText="1"/>
    </xf>
    <xf numFmtId="165" fontId="31" fillId="11" borderId="63" xfId="34" applyNumberFormat="1" applyFont="1" applyFill="1" applyBorder="1" applyAlignment="1">
      <alignment vertical="top" wrapText="1"/>
    </xf>
    <xf numFmtId="0" fontId="30" fillId="11" borderId="66" xfId="0" applyFont="1" applyFill="1" applyBorder="1" applyAlignment="1">
      <alignment vertical="top" wrapText="1"/>
    </xf>
    <xf numFmtId="0" fontId="28" fillId="19" borderId="67" xfId="26" applyFont="1" applyFill="1" applyBorder="1" applyAlignment="1">
      <alignment horizontal="center" vertical="center" wrapText="1"/>
    </xf>
    <xf numFmtId="0" fontId="28" fillId="11" borderId="63" xfId="26" applyFont="1" applyFill="1" applyBorder="1" applyAlignment="1">
      <alignment horizontal="center" vertical="center" wrapText="1"/>
    </xf>
    <xf numFmtId="165" fontId="30" fillId="11" borderId="66" xfId="34" applyNumberFormat="1" applyFont="1" applyFill="1" applyBorder="1" applyAlignment="1">
      <alignment vertical="top" wrapText="1"/>
    </xf>
    <xf numFmtId="165" fontId="30" fillId="11" borderId="63" xfId="34" applyNumberFormat="1" applyFont="1" applyFill="1" applyBorder="1" applyAlignment="1">
      <alignment vertical="top" wrapText="1"/>
    </xf>
    <xf numFmtId="0" fontId="28" fillId="19" borderId="66" xfId="26" applyFont="1" applyFill="1" applyBorder="1" applyAlignment="1">
      <alignment horizontal="center" vertical="center" wrapText="1"/>
    </xf>
    <xf numFmtId="0" fontId="28" fillId="19" borderId="68" xfId="26" applyFont="1" applyFill="1" applyBorder="1" applyAlignment="1">
      <alignment horizontal="center" vertical="center" wrapText="1"/>
    </xf>
    <xf numFmtId="0" fontId="29" fillId="22" borderId="60" xfId="0" applyFont="1" applyFill="1" applyBorder="1" applyAlignment="1">
      <alignment vertical="center" wrapText="1"/>
    </xf>
    <xf numFmtId="164" fontId="27" fillId="23" borderId="69" xfId="27" applyNumberFormat="1" applyFont="1" applyFill="1" applyBorder="1" applyAlignment="1">
      <alignment vertical="top" wrapText="1"/>
    </xf>
    <xf numFmtId="0" fontId="35" fillId="0" borderId="70" xfId="0" applyFont="1" applyBorder="1" applyAlignment="1">
      <alignment vertical="top" wrapText="1"/>
    </xf>
    <xf numFmtId="9" fontId="19" fillId="0" borderId="42" xfId="68" applyFont="1" applyFill="1" applyBorder="1"/>
    <xf numFmtId="9" fontId="19" fillId="0" borderId="0" xfId="68" applyFont="1"/>
    <xf numFmtId="165" fontId="30" fillId="11" borderId="71" xfId="34" applyNumberFormat="1" applyFont="1" applyFill="1" applyBorder="1" applyAlignment="1">
      <alignment vertical="top" wrapText="1"/>
    </xf>
    <xf numFmtId="0" fontId="24" fillId="0" borderId="71" xfId="0" applyFont="1" applyBorder="1" applyAlignment="1">
      <alignment vertical="top" wrapText="1"/>
    </xf>
    <xf numFmtId="44" fontId="27" fillId="23" borderId="58" xfId="34" applyFont="1" applyFill="1" applyBorder="1" applyAlignment="1">
      <alignment vertical="top" wrapText="1"/>
    </xf>
    <xf numFmtId="0" fontId="34" fillId="11" borderId="72" xfId="0" applyFont="1" applyFill="1" applyBorder="1" applyAlignment="1">
      <alignment vertical="top" wrapText="1"/>
    </xf>
    <xf numFmtId="0" fontId="34" fillId="11" borderId="73" xfId="0" applyFont="1" applyFill="1" applyBorder="1" applyAlignment="1">
      <alignment vertical="top" wrapText="1"/>
    </xf>
    <xf numFmtId="0" fontId="34" fillId="11" borderId="60" xfId="0" applyFont="1" applyFill="1" applyBorder="1" applyAlignment="1">
      <alignment vertical="top" wrapText="1"/>
    </xf>
    <xf numFmtId="0" fontId="34" fillId="11" borderId="63" xfId="0" applyFont="1" applyFill="1" applyBorder="1" applyAlignment="1">
      <alignment vertical="top" wrapText="1"/>
    </xf>
    <xf numFmtId="0" fontId="34" fillId="11" borderId="71" xfId="0" applyFont="1" applyFill="1" applyBorder="1" applyAlignment="1">
      <alignment vertical="top" wrapText="1"/>
    </xf>
    <xf numFmtId="0" fontId="30" fillId="11" borderId="60" xfId="0" applyFont="1" applyFill="1" applyBorder="1" applyAlignment="1">
      <alignment vertical="top" wrapText="1"/>
    </xf>
    <xf numFmtId="0" fontId="30" fillId="11" borderId="63" xfId="0" applyFont="1" applyFill="1" applyBorder="1" applyAlignment="1">
      <alignment vertical="top" wrapText="1"/>
    </xf>
    <xf numFmtId="0" fontId="30" fillId="11" borderId="71" xfId="0" applyFont="1" applyFill="1" applyBorder="1" applyAlignment="1">
      <alignment vertical="top" wrapText="1"/>
    </xf>
    <xf numFmtId="0" fontId="34" fillId="11" borderId="74" xfId="0" applyFont="1" applyFill="1" applyBorder="1" applyAlignment="1">
      <alignment vertical="top" wrapText="1"/>
    </xf>
    <xf numFmtId="0" fontId="34" fillId="11" borderId="75" xfId="0" applyFont="1" applyFill="1" applyBorder="1" applyAlignment="1">
      <alignment vertical="top" wrapText="1"/>
    </xf>
    <xf numFmtId="0" fontId="33" fillId="21" borderId="76" xfId="9" applyFont="1" applyFill="1" applyBorder="1" applyAlignment="1">
      <alignment vertical="center" wrapText="1"/>
    </xf>
    <xf numFmtId="0" fontId="33" fillId="21" borderId="14" xfId="9" applyFont="1" applyFill="1" applyBorder="1" applyAlignment="1">
      <alignment vertical="center" wrapText="1"/>
    </xf>
    <xf numFmtId="165" fontId="30" fillId="11" borderId="77" xfId="34" applyNumberFormat="1" applyFont="1" applyFill="1" applyBorder="1" applyAlignment="1">
      <alignment vertical="top" wrapText="1"/>
    </xf>
    <xf numFmtId="164" fontId="27" fillId="0" borderId="78" xfId="27" applyNumberFormat="1" applyFont="1" applyBorder="1" applyAlignment="1">
      <alignment vertical="top" wrapText="1"/>
    </xf>
    <xf numFmtId="0" fontId="33" fillId="21" borderId="13" xfId="9" applyFont="1" applyFill="1" applyBorder="1" applyAlignment="1">
      <alignment vertical="center" wrapText="1"/>
    </xf>
    <xf numFmtId="0" fontId="33" fillId="21" borderId="15" xfId="9" applyFont="1" applyFill="1" applyBorder="1" applyAlignment="1">
      <alignment vertical="center" wrapText="1"/>
    </xf>
    <xf numFmtId="0" fontId="32" fillId="20" borderId="23" xfId="26" applyFont="1" applyFill="1" applyBorder="1" applyAlignment="1">
      <alignment vertical="center"/>
    </xf>
    <xf numFmtId="0" fontId="32" fillId="20" borderId="24" xfId="26" applyFont="1" applyFill="1" applyBorder="1" applyAlignment="1">
      <alignment vertical="center"/>
    </xf>
    <xf numFmtId="0" fontId="34" fillId="11" borderId="79" xfId="0" applyFont="1" applyFill="1" applyBorder="1" applyAlignment="1">
      <alignment vertical="top" wrapText="1"/>
    </xf>
    <xf numFmtId="165" fontId="30" fillId="11" borderId="24" xfId="34" applyNumberFormat="1" applyFont="1" applyFill="1" applyBorder="1" applyAlignment="1">
      <alignment vertical="top" wrapText="1"/>
    </xf>
    <xf numFmtId="0" fontId="36" fillId="24" borderId="80" xfId="0" applyFont="1" applyFill="1" applyBorder="1" applyAlignment="1">
      <alignment vertical="center" wrapText="1"/>
    </xf>
    <xf numFmtId="0" fontId="0" fillId="0" borderId="24" xfId="0" applyFont="1" applyFill="1" applyBorder="1" applyAlignment="1">
      <alignment horizontal="center" wrapText="1"/>
    </xf>
    <xf numFmtId="0" fontId="0" fillId="0" borderId="24" xfId="0" applyFont="1" applyFill="1" applyBorder="1" applyAlignment="1">
      <alignment horizontal="center" vertical="top" wrapText="1"/>
    </xf>
    <xf numFmtId="0" fontId="36" fillId="24" borderId="81" xfId="0" applyFont="1" applyFill="1" applyBorder="1" applyAlignment="1">
      <alignment vertical="center" wrapText="1"/>
    </xf>
    <xf numFmtId="0" fontId="0" fillId="0" borderId="82" xfId="0" applyFont="1" applyFill="1" applyBorder="1" applyAlignment="1">
      <alignment horizontal="center" vertical="top" wrapText="1"/>
    </xf>
    <xf numFmtId="0" fontId="30" fillId="11" borderId="79" xfId="0" applyFont="1" applyFill="1" applyBorder="1" applyAlignment="1">
      <alignment vertical="top" wrapText="1"/>
    </xf>
    <xf numFmtId="0" fontId="30" fillId="11" borderId="83" xfId="0" applyFont="1" applyFill="1" applyBorder="1" applyAlignment="1">
      <alignment vertical="top" wrapText="1"/>
    </xf>
    <xf numFmtId="165" fontId="30" fillId="11" borderId="83" xfId="34" applyNumberFormat="1" applyFont="1" applyFill="1" applyBorder="1" applyAlignment="1">
      <alignment vertical="top" wrapText="1"/>
    </xf>
    <xf numFmtId="0" fontId="36" fillId="24" borderId="84" xfId="0" applyFont="1" applyFill="1" applyBorder="1" applyAlignment="1">
      <alignment vertical="center" wrapText="1"/>
    </xf>
    <xf numFmtId="0" fontId="34" fillId="11" borderId="85" xfId="0" applyFont="1" applyFill="1" applyBorder="1" applyAlignment="1">
      <alignment vertical="top" wrapText="1"/>
    </xf>
    <xf numFmtId="165" fontId="31" fillId="11" borderId="86" xfId="34" applyNumberFormat="1" applyFont="1" applyFill="1" applyBorder="1" applyAlignment="1">
      <alignment vertical="top" wrapText="1"/>
    </xf>
    <xf numFmtId="0" fontId="36" fillId="24" borderId="87" xfId="0" applyFont="1" applyFill="1" applyBorder="1" applyAlignment="1">
      <alignment vertical="center" wrapText="1"/>
    </xf>
    <xf numFmtId="0" fontId="32" fillId="20" borderId="88" xfId="26" applyFont="1" applyFill="1" applyBorder="1" applyAlignment="1">
      <alignment vertical="center"/>
    </xf>
    <xf numFmtId="0" fontId="34" fillId="11" borderId="89" xfId="0" applyFont="1" applyFill="1" applyBorder="1" applyAlignment="1">
      <alignment vertical="top" wrapText="1"/>
    </xf>
    <xf numFmtId="0" fontId="36" fillId="24" borderId="90" xfId="0" applyFont="1" applyFill="1" applyBorder="1" applyAlignment="1">
      <alignment vertical="center" wrapText="1"/>
    </xf>
    <xf numFmtId="0" fontId="0" fillId="0" borderId="91" xfId="0" applyFont="1" applyFill="1" applyBorder="1" applyAlignment="1">
      <alignment horizontal="center" vertical="top" wrapText="1"/>
    </xf>
    <xf numFmtId="0" fontId="33" fillId="21" borderId="23" xfId="9" applyFont="1" applyFill="1" applyBorder="1" applyAlignment="1">
      <alignment vertical="center"/>
    </xf>
    <xf numFmtId="0" fontId="33" fillId="21" borderId="24" xfId="9" applyFont="1" applyFill="1" applyBorder="1" applyAlignment="1">
      <alignment vertical="center"/>
    </xf>
    <xf numFmtId="0" fontId="21" fillId="11" borderId="79" xfId="0" applyFont="1" applyFill="1" applyBorder="1" applyAlignment="1">
      <alignment vertical="top" wrapText="1"/>
    </xf>
    <xf numFmtId="0" fontId="34" fillId="11" borderId="83" xfId="0" applyFont="1" applyFill="1" applyBorder="1" applyAlignment="1">
      <alignment vertical="top" wrapText="1"/>
    </xf>
    <xf numFmtId="0" fontId="36" fillId="24" borderId="92" xfId="0" applyFont="1" applyFill="1" applyBorder="1" applyAlignment="1">
      <alignment horizontal="right" vertical="center"/>
    </xf>
    <xf numFmtId="0" fontId="0" fillId="0" borderId="24" xfId="0" applyFont="1" applyFill="1" applyBorder="1"/>
    <xf numFmtId="0" fontId="21" fillId="11" borderId="93" xfId="0" applyFont="1" applyFill="1" applyBorder="1" applyAlignment="1">
      <alignment vertical="top" wrapText="1"/>
    </xf>
    <xf numFmtId="0" fontId="29" fillId="22" borderId="94" xfId="0" applyFont="1" applyFill="1" applyBorder="1" applyAlignment="1">
      <alignment vertical="top" wrapText="1"/>
    </xf>
    <xf numFmtId="0" fontId="29" fillId="22" borderId="95" xfId="0" applyFont="1" applyFill="1" applyBorder="1" applyAlignment="1">
      <alignment vertical="top" wrapText="1"/>
    </xf>
    <xf numFmtId="0" fontId="29" fillId="22" borderId="96" xfId="0" applyFont="1" applyFill="1" applyBorder="1" applyAlignment="1">
      <alignment vertical="top" wrapText="1"/>
    </xf>
    <xf numFmtId="165" fontId="29" fillId="22" borderId="97" xfId="34" applyNumberFormat="1" applyFont="1" applyFill="1" applyBorder="1" applyAlignment="1">
      <alignment vertical="top" wrapText="1"/>
    </xf>
    <xf numFmtId="165" fontId="29" fillId="22" borderId="95" xfId="34" applyNumberFormat="1" applyFont="1" applyFill="1" applyBorder="1" applyAlignment="1">
      <alignment vertical="top" wrapText="1"/>
    </xf>
    <xf numFmtId="0" fontId="21" fillId="22" borderId="95" xfId="0" applyFont="1" applyFill="1" applyBorder="1" applyAlignment="1">
      <alignment vertical="top" wrapText="1"/>
    </xf>
    <xf numFmtId="0" fontId="21" fillId="22" borderId="98" xfId="0" applyFont="1" applyFill="1" applyBorder="1" applyAlignment="1">
      <alignment vertical="top" wrapText="1"/>
    </xf>
    <xf numFmtId="0" fontId="35" fillId="0" borderId="99" xfId="0" applyFont="1" applyBorder="1" applyAlignment="1">
      <alignment vertical="top" wrapText="1"/>
    </xf>
    <xf numFmtId="165" fontId="30" fillId="11" borderId="23" xfId="34" applyNumberFormat="1" applyFont="1" applyFill="1" applyBorder="1" applyAlignment="1">
      <alignment vertical="top" wrapText="1"/>
    </xf>
    <xf numFmtId="0" fontId="0" fillId="0" borderId="23" xfId="0" applyFont="1" applyFill="1" applyBorder="1"/>
    <xf numFmtId="164" fontId="37" fillId="0" borderId="23" xfId="0" applyNumberFormat="1" applyFont="1" applyFill="1" applyBorder="1" applyAlignment="1">
      <alignment vertical="top" wrapText="1"/>
    </xf>
    <xf numFmtId="165" fontId="30" fillId="11" borderId="79" xfId="34" applyNumberFormat="1" applyFont="1" applyFill="1" applyBorder="1" applyAlignment="1">
      <alignment vertical="top" wrapText="1"/>
    </xf>
    <xf numFmtId="165" fontId="31" fillId="11" borderId="100" xfId="34" applyNumberFormat="1" applyFont="1" applyFill="1" applyBorder="1" applyAlignment="1">
      <alignment vertical="top" wrapText="1"/>
    </xf>
    <xf numFmtId="0" fontId="32" fillId="20" borderId="101" xfId="26" applyFont="1" applyFill="1" applyBorder="1" applyAlignment="1">
      <alignment vertical="center"/>
    </xf>
    <xf numFmtId="0" fontId="32" fillId="20" borderId="102" xfId="26" applyFont="1" applyFill="1" applyBorder="1" applyAlignment="1">
      <alignment vertical="center"/>
    </xf>
    <xf numFmtId="165" fontId="30" fillId="11" borderId="103" xfId="34" applyNumberFormat="1" applyFont="1" applyFill="1" applyBorder="1" applyAlignment="1">
      <alignment vertical="top" wrapText="1"/>
    </xf>
    <xf numFmtId="0" fontId="0" fillId="0" borderId="104" xfId="0" applyFill="1" applyBorder="1"/>
    <xf numFmtId="0" fontId="0" fillId="0" borderId="23" xfId="0" applyFill="1" applyBorder="1"/>
    <xf numFmtId="0" fontId="24" fillId="0" borderId="23" xfId="0" applyFont="1" applyFill="1" applyBorder="1" applyAlignment="1">
      <alignment vertical="top" wrapText="1"/>
    </xf>
    <xf numFmtId="0" fontId="24" fillId="22" borderId="16" xfId="0" applyFont="1" applyFill="1" applyBorder="1" applyAlignment="1">
      <alignment vertical="top" wrapText="1"/>
    </xf>
    <xf numFmtId="0" fontId="38" fillId="22" borderId="97" xfId="0" applyFont="1" applyFill="1" applyBorder="1" applyAlignment="1">
      <alignment vertical="center" wrapText="1"/>
    </xf>
    <xf numFmtId="9" fontId="39" fillId="22" borderId="105" xfId="0" applyNumberFormat="1" applyFont="1" applyFill="1" applyBorder="1" applyAlignment="1">
      <alignment vertical="top" wrapText="1"/>
    </xf>
    <xf numFmtId="9" fontId="39" fillId="22" borderId="106" xfId="0" applyNumberFormat="1" applyFont="1" applyFill="1" applyBorder="1" applyAlignment="1">
      <alignment vertical="top" wrapText="1"/>
    </xf>
    <xf numFmtId="0" fontId="0" fillId="25" borderId="0" xfId="0" applyFont="1" applyFill="1" applyBorder="1" applyAlignment="1">
      <alignment vertical="center" wrapText="1"/>
    </xf>
    <xf numFmtId="0" fontId="25" fillId="25" borderId="0" xfId="0" applyFont="1" applyFill="1" applyBorder="1" applyAlignment="1">
      <alignment vertical="top" wrapText="1"/>
    </xf>
    <xf numFmtId="0" fontId="0" fillId="25" borderId="0" xfId="0" applyFont="1" applyFill="1" applyBorder="1" applyAlignment="1">
      <alignment vertical="top" wrapText="1"/>
    </xf>
    <xf numFmtId="0" fontId="0" fillId="25" borderId="107" xfId="0" applyFont="1" applyFill="1" applyBorder="1" applyAlignment="1">
      <alignment vertical="top" wrapText="1"/>
    </xf>
    <xf numFmtId="0" fontId="0" fillId="25" borderId="108" xfId="0" applyFont="1" applyFill="1" applyBorder="1" applyAlignment="1">
      <alignment vertical="top" wrapText="1"/>
    </xf>
    <xf numFmtId="165" fontId="27" fillId="25" borderId="48" xfId="34" applyNumberFormat="1" applyFont="1" applyFill="1" applyBorder="1" applyAlignment="1">
      <alignment horizontal="center" vertical="top" wrapText="1"/>
    </xf>
    <xf numFmtId="164" fontId="37" fillId="25" borderId="23" xfId="0" applyNumberFormat="1" applyFont="1" applyFill="1" applyBorder="1" applyAlignment="1">
      <alignment vertical="top" wrapText="1"/>
    </xf>
    <xf numFmtId="9" fontId="19" fillId="25" borderId="0" xfId="68" applyFont="1" applyFill="1" applyBorder="1" applyAlignment="1"/>
    <xf numFmtId="0" fontId="22" fillId="25" borderId="39" xfId="0" applyFont="1" applyFill="1" applyBorder="1" applyAlignment="1">
      <alignment vertical="top" wrapText="1"/>
    </xf>
    <xf numFmtId="0" fontId="0" fillId="25" borderId="109" xfId="0" applyFont="1" applyFill="1" applyBorder="1" applyAlignment="1">
      <alignment vertical="top" wrapText="1"/>
    </xf>
    <xf numFmtId="0" fontId="0" fillId="25" borderId="110" xfId="0" applyFont="1" applyFill="1" applyBorder="1" applyAlignment="1">
      <alignment vertical="top" wrapText="1"/>
    </xf>
    <xf numFmtId="0" fontId="0" fillId="25" borderId="58" xfId="0" applyFont="1" applyFill="1" applyBorder="1" applyAlignment="1">
      <alignment vertical="top" wrapText="1"/>
    </xf>
    <xf numFmtId="0" fontId="0" fillId="25" borderId="59" xfId="0" applyFont="1" applyFill="1" applyBorder="1" applyAlignment="1">
      <alignment vertical="top" wrapText="1"/>
    </xf>
    <xf numFmtId="165" fontId="27" fillId="25" borderId="110" xfId="34" applyNumberFormat="1" applyFont="1" applyFill="1" applyBorder="1" applyAlignment="1">
      <alignment horizontal="center" vertical="top" wrapText="1"/>
    </xf>
    <xf numFmtId="0" fontId="0" fillId="25" borderId="111" xfId="0" applyFont="1" applyFill="1" applyBorder="1" applyAlignment="1">
      <alignment vertical="center" wrapText="1"/>
    </xf>
    <xf numFmtId="164" fontId="37" fillId="25" borderId="112" xfId="0" applyNumberFormat="1" applyFont="1" applyFill="1" applyBorder="1" applyAlignment="1">
      <alignment vertical="top" wrapText="1"/>
    </xf>
    <xf numFmtId="165" fontId="27" fillId="25" borderId="108" xfId="34" applyNumberFormat="1" applyFont="1" applyFill="1" applyBorder="1" applyAlignment="1">
      <alignment horizontal="center" vertical="top" wrapText="1"/>
    </xf>
    <xf numFmtId="0" fontId="0" fillId="25" borderId="108" xfId="0" applyFont="1" applyFill="1" applyBorder="1" applyAlignment="1">
      <alignment vertical="center" wrapText="1"/>
    </xf>
    <xf numFmtId="0" fontId="0" fillId="25" borderId="39" xfId="0" applyFont="1" applyFill="1" applyBorder="1" applyAlignment="1">
      <alignment vertical="top" wrapText="1"/>
    </xf>
    <xf numFmtId="165" fontId="27" fillId="25" borderId="0" xfId="34" applyNumberFormat="1" applyFont="1" applyFill="1" applyBorder="1" applyAlignment="1">
      <alignment horizontal="center" vertical="top" wrapText="1"/>
    </xf>
    <xf numFmtId="0" fontId="0" fillId="25" borderId="112" xfId="0" applyFill="1" applyBorder="1"/>
    <xf numFmtId="165" fontId="27" fillId="0" borderId="48" xfId="34" applyNumberFormat="1" applyFont="1" applyFill="1" applyBorder="1" applyAlignment="1">
      <alignment horizontal="center" vertical="top" wrapText="1"/>
    </xf>
    <xf numFmtId="9" fontId="19" fillId="0" borderId="78" xfId="68" applyFont="1" applyFill="1" applyBorder="1" applyAlignment="1"/>
    <xf numFmtId="0" fontId="36" fillId="24" borderId="113" xfId="0" applyFont="1" applyFill="1" applyBorder="1" applyAlignment="1">
      <alignment vertical="center" wrapText="1"/>
    </xf>
    <xf numFmtId="0" fontId="0" fillId="25" borderId="22" xfId="0" applyFont="1" applyFill="1" applyBorder="1" applyAlignment="1">
      <alignment vertical="top" wrapText="1"/>
    </xf>
    <xf numFmtId="0" fontId="0" fillId="25" borderId="114" xfId="0" applyFont="1" applyFill="1" applyBorder="1" applyAlignment="1">
      <alignment vertical="top" wrapText="1"/>
    </xf>
    <xf numFmtId="165" fontId="27" fillId="25" borderId="115" xfId="34" applyNumberFormat="1" applyFont="1" applyFill="1" applyBorder="1" applyAlignment="1">
      <alignment horizontal="center" vertical="top" wrapText="1"/>
    </xf>
    <xf numFmtId="0" fontId="0" fillId="25" borderId="22" xfId="0" applyFont="1" applyFill="1" applyBorder="1" applyAlignment="1">
      <alignment vertical="center" wrapText="1"/>
    </xf>
    <xf numFmtId="164" fontId="37" fillId="25" borderId="25" xfId="0" applyNumberFormat="1" applyFont="1" applyFill="1" applyBorder="1" applyAlignment="1">
      <alignment vertical="top" wrapText="1"/>
    </xf>
    <xf numFmtId="9" fontId="19" fillId="25" borderId="116" xfId="68" applyFont="1" applyFill="1" applyBorder="1" applyAlignment="1"/>
    <xf numFmtId="0" fontId="36" fillId="24" borderId="117" xfId="0" applyFont="1" applyFill="1" applyBorder="1" applyAlignment="1">
      <alignment vertical="center" wrapText="1"/>
    </xf>
    <xf numFmtId="0" fontId="0" fillId="0" borderId="118" xfId="0" applyFont="1" applyFill="1" applyBorder="1" applyAlignment="1">
      <alignment vertical="center" wrapText="1"/>
    </xf>
    <xf numFmtId="0" fontId="0" fillId="0" borderId="119" xfId="0" applyFont="1" applyFill="1" applyBorder="1" applyAlignment="1">
      <alignment vertical="top" wrapText="1"/>
    </xf>
    <xf numFmtId="0" fontId="0" fillId="0" borderId="118" xfId="0" applyFont="1" applyFill="1" applyBorder="1" applyAlignment="1">
      <alignment vertical="top" wrapText="1"/>
    </xf>
    <xf numFmtId="165" fontId="27" fillId="0" borderId="118" xfId="34" applyNumberFormat="1" applyFont="1" applyFill="1" applyBorder="1" applyAlignment="1">
      <alignment horizontal="center" vertical="top" wrapText="1"/>
    </xf>
    <xf numFmtId="0" fontId="0" fillId="0" borderId="120" xfId="0" applyFont="1" applyFill="1" applyBorder="1"/>
    <xf numFmtId="9" fontId="19" fillId="0" borderId="121" xfId="68" applyFont="1" applyFill="1" applyBorder="1" applyAlignment="1"/>
    <xf numFmtId="0" fontId="36" fillId="26" borderId="113" xfId="0" applyFont="1" applyFill="1" applyBorder="1" applyAlignment="1">
      <alignment vertical="center" wrapText="1"/>
    </xf>
    <xf numFmtId="165" fontId="27" fillId="25" borderId="22" xfId="34" applyNumberFormat="1" applyFont="1" applyFill="1" applyBorder="1" applyAlignment="1">
      <alignment horizontal="center" vertical="top" wrapText="1"/>
    </xf>
    <xf numFmtId="0" fontId="40" fillId="0" borderId="0" xfId="0" applyFont="1" applyAlignment="1">
      <alignment vertical="center"/>
    </xf>
    <xf numFmtId="44" fontId="19" fillId="0" borderId="5" xfId="34" applyFont="1" applyBorder="1"/>
    <xf numFmtId="0" fontId="0" fillId="0" borderId="0" xfId="0"/>
    <xf numFmtId="0" fontId="0" fillId="0" borderId="0" xfId="0" applyBorder="1"/>
    <xf numFmtId="0" fontId="0" fillId="0" borderId="0" xfId="0" applyFill="1"/>
    <xf numFmtId="0" fontId="0" fillId="0" borderId="0" xfId="0" applyFill="1" applyBorder="1"/>
    <xf numFmtId="9" fontId="19" fillId="0" borderId="0" xfId="68" applyFont="1"/>
    <xf numFmtId="9" fontId="0" fillId="0" borderId="0" xfId="0" applyNumberFormat="1" applyBorder="1"/>
    <xf numFmtId="0" fontId="29" fillId="18" borderId="26" xfId="0" applyFont="1" applyFill="1" applyBorder="1" applyAlignment="1">
      <alignment horizontal="center" vertical="center" wrapText="1"/>
    </xf>
    <xf numFmtId="0" fontId="41" fillId="0" borderId="0" xfId="0" applyFont="1"/>
    <xf numFmtId="44" fontId="41" fillId="0" borderId="0" xfId="0" applyNumberFormat="1" applyFont="1"/>
    <xf numFmtId="0" fontId="42" fillId="0" borderId="0" xfId="0" applyFont="1" applyFill="1" applyBorder="1" applyAlignment="1">
      <alignment vertical="center"/>
    </xf>
    <xf numFmtId="0" fontId="27" fillId="11" borderId="28" xfId="0" applyFont="1" applyFill="1" applyBorder="1" applyAlignment="1">
      <alignment vertical="center" wrapText="1"/>
    </xf>
    <xf numFmtId="0" fontId="27" fillId="17" borderId="29" xfId="0" applyFont="1" applyFill="1" applyBorder="1" applyAlignment="1">
      <alignment vertical="center" wrapText="1"/>
    </xf>
    <xf numFmtId="0" fontId="27" fillId="0" borderId="29" xfId="0" applyFont="1" applyBorder="1" applyAlignment="1">
      <alignment horizontal="left" vertical="center" wrapText="1"/>
    </xf>
    <xf numFmtId="0" fontId="27" fillId="0" borderId="29" xfId="0" applyFont="1" applyBorder="1" applyAlignment="1">
      <alignment vertical="center" wrapText="1"/>
    </xf>
    <xf numFmtId="0" fontId="27" fillId="0" borderId="29" xfId="0" applyFont="1" applyBorder="1" applyAlignment="1">
      <alignment horizontal="center" vertical="center" wrapText="1"/>
    </xf>
    <xf numFmtId="0" fontId="30" fillId="0" borderId="29" xfId="0" applyFont="1" applyBorder="1" applyAlignment="1">
      <alignment vertical="center" wrapText="1"/>
    </xf>
    <xf numFmtId="0" fontId="0" fillId="0" borderId="29" xfId="0" applyFont="1" applyBorder="1" applyAlignment="1">
      <alignment vertical="center" wrapText="1"/>
    </xf>
    <xf numFmtId="0" fontId="27" fillId="17" borderId="0" xfId="0" applyFont="1" applyFill="1" applyBorder="1" applyAlignment="1">
      <alignment vertical="center" wrapText="1"/>
    </xf>
    <xf numFmtId="0" fontId="27" fillId="0" borderId="0" xfId="0" applyFont="1" applyBorder="1" applyAlignment="1">
      <alignment vertical="center" wrapText="1"/>
    </xf>
    <xf numFmtId="0" fontId="30" fillId="0" borderId="0" xfId="0" applyFont="1" applyBorder="1" applyAlignment="1">
      <alignment vertical="center" wrapText="1"/>
    </xf>
    <xf numFmtId="0" fontId="27" fillId="0" borderId="14" xfId="0" applyFont="1" applyBorder="1" applyAlignment="1">
      <alignment vertical="center" wrapText="1"/>
    </xf>
    <xf numFmtId="0" fontId="0" fillId="0" borderId="22" xfId="0" applyFont="1" applyBorder="1" applyAlignment="1">
      <alignment vertical="center" wrapText="1"/>
    </xf>
    <xf numFmtId="0" fontId="27" fillId="17" borderId="122" xfId="0" applyFont="1" applyFill="1" applyBorder="1" applyAlignment="1">
      <alignment vertical="center" wrapText="1"/>
    </xf>
    <xf numFmtId="0" fontId="4" fillId="27" borderId="123" xfId="0" applyFont="1" applyFill="1" applyBorder="1" applyAlignment="1">
      <alignment horizontal="left" vertical="center" wrapText="1"/>
    </xf>
    <xf numFmtId="0" fontId="27" fillId="27" borderId="122" xfId="0" applyFont="1" applyFill="1" applyBorder="1" applyAlignment="1">
      <alignment vertical="center" wrapText="1"/>
    </xf>
    <xf numFmtId="0" fontId="43" fillId="20" borderId="29" xfId="0" applyFont="1" applyFill="1" applyBorder="1" applyAlignment="1">
      <alignment vertical="center" wrapText="1"/>
    </xf>
    <xf numFmtId="0" fontId="0" fillId="20" borderId="31" xfId="0" applyFont="1" applyFill="1" applyBorder="1" applyAlignment="1">
      <alignment vertical="center" wrapText="1"/>
    </xf>
    <xf numFmtId="0" fontId="43" fillId="11" borderId="125" xfId="0" applyFont="1" applyFill="1" applyBorder="1" applyAlignment="1">
      <alignment vertical="center" wrapText="1"/>
    </xf>
    <xf numFmtId="0" fontId="1" fillId="27" borderId="126" xfId="0" applyFont="1" applyFill="1" applyBorder="1" applyAlignment="1">
      <alignment vertical="center" wrapText="1"/>
    </xf>
    <xf numFmtId="0" fontId="43" fillId="27" borderId="126" xfId="0" applyFont="1" applyFill="1" applyBorder="1" applyAlignment="1">
      <alignment vertical="center" wrapText="1"/>
    </xf>
    <xf numFmtId="0" fontId="1" fillId="0" borderId="29" xfId="0" applyFont="1" applyBorder="1" applyAlignment="1">
      <alignment vertical="center" wrapText="1"/>
    </xf>
    <xf numFmtId="0" fontId="43" fillId="0" borderId="29" xfId="0" applyFont="1" applyBorder="1" applyAlignment="1">
      <alignment vertical="center" wrapText="1"/>
    </xf>
    <xf numFmtId="0" fontId="27" fillId="17" borderId="126" xfId="0" applyFont="1" applyFill="1" applyBorder="1" applyAlignment="1">
      <alignment vertical="center" wrapText="1"/>
    </xf>
    <xf numFmtId="0" fontId="1" fillId="0" borderId="22" xfId="0" applyFont="1" applyBorder="1" applyAlignment="1">
      <alignment vertical="center" wrapText="1"/>
    </xf>
    <xf numFmtId="0" fontId="43" fillId="0" borderId="22" xfId="0" applyFont="1" applyBorder="1" applyAlignment="1">
      <alignment vertical="center" wrapText="1"/>
    </xf>
    <xf numFmtId="0" fontId="0" fillId="11" borderId="125" xfId="0" applyFont="1" applyFill="1" applyBorder="1" applyAlignment="1">
      <alignment vertical="center" wrapText="1"/>
    </xf>
    <xf numFmtId="0" fontId="0" fillId="0" borderId="126" xfId="0" applyFont="1" applyBorder="1" applyAlignment="1">
      <alignment vertical="center" wrapText="1"/>
    </xf>
    <xf numFmtId="0" fontId="0" fillId="0" borderId="126" xfId="0" applyFont="1" applyBorder="1" applyAlignment="1">
      <alignment horizontal="center" vertical="center" wrapText="1"/>
    </xf>
    <xf numFmtId="0" fontId="0" fillId="0" borderId="31" xfId="0" applyFont="1" applyBorder="1" applyAlignment="1">
      <alignment vertical="center" wrapText="1"/>
    </xf>
    <xf numFmtId="0" fontId="0" fillId="0" borderId="0" xfId="0" applyFont="1"/>
    <xf numFmtId="0" fontId="0" fillId="20" borderId="5" xfId="0" applyFont="1" applyFill="1" applyBorder="1"/>
    <xf numFmtId="0" fontId="0" fillId="11" borderId="5" xfId="0" applyFont="1" applyFill="1" applyBorder="1"/>
    <xf numFmtId="0" fontId="0" fillId="17" borderId="5" xfId="0" applyFont="1" applyFill="1" applyBorder="1"/>
    <xf numFmtId="0" fontId="0" fillId="0" borderId="5" xfId="0" applyFont="1" applyBorder="1"/>
    <xf numFmtId="0" fontId="29" fillId="18" borderId="5" xfId="0" applyFont="1" applyFill="1" applyBorder="1" applyAlignment="1">
      <alignment horizontal="center" vertical="top" wrapText="1"/>
    </xf>
    <xf numFmtId="0" fontId="21" fillId="18" borderId="28" xfId="0" applyFont="1" applyFill="1" applyBorder="1" applyAlignment="1">
      <alignment horizontal="center"/>
    </xf>
    <xf numFmtId="0" fontId="21" fillId="18" borderId="32" xfId="0" applyFont="1" applyFill="1" applyBorder="1" applyAlignment="1">
      <alignment horizontal="center"/>
    </xf>
    <xf numFmtId="0" fontId="44" fillId="20" borderId="34" xfId="0" applyFont="1" applyFill="1" applyBorder="1" applyAlignment="1">
      <alignment vertical="center"/>
    </xf>
    <xf numFmtId="0" fontId="45" fillId="17" borderId="27" xfId="0" applyFont="1" applyFill="1" applyBorder="1" applyAlignment="1">
      <alignment horizontal="center"/>
    </xf>
    <xf numFmtId="0" fontId="45" fillId="17" borderId="27" xfId="0" applyFont="1" applyFill="1" applyBorder="1"/>
    <xf numFmtId="9" fontId="0" fillId="25" borderId="30" xfId="0" applyNumberFormat="1" applyFill="1" applyBorder="1"/>
    <xf numFmtId="0" fontId="0" fillId="25" borderId="30" xfId="0" applyFill="1" applyBorder="1"/>
    <xf numFmtId="0" fontId="21" fillId="18" borderId="34" xfId="0" applyFont="1" applyFill="1" applyBorder="1" applyAlignment="1">
      <alignment horizontal="center"/>
    </xf>
    <xf numFmtId="0" fontId="21" fillId="18" borderId="31" xfId="0" applyFont="1" applyFill="1" applyBorder="1" applyAlignment="1">
      <alignment horizontal="center"/>
    </xf>
    <xf numFmtId="9" fontId="0" fillId="25" borderId="32" xfId="0" applyNumberFormat="1" applyFill="1" applyBorder="1"/>
    <xf numFmtId="0" fontId="0" fillId="0" borderId="28" xfId="0" applyBorder="1" applyAlignment="1">
      <alignment horizontal="left"/>
    </xf>
    <xf numFmtId="0" fontId="22" fillId="25" borderId="33" xfId="0" applyFont="1" applyFill="1" applyBorder="1" applyAlignment="1">
      <alignment horizontal="right"/>
    </xf>
    <xf numFmtId="0" fontId="0" fillId="0" borderId="28" xfId="0" applyFill="1" applyBorder="1" applyAlignment="1">
      <alignment horizontal="left"/>
    </xf>
    <xf numFmtId="0" fontId="0" fillId="0" borderId="33" xfId="0" applyFont="1" applyFill="1" applyBorder="1" applyAlignment="1">
      <alignment horizontal="left"/>
    </xf>
    <xf numFmtId="0" fontId="46" fillId="0" borderId="0" xfId="0" applyFont="1" applyBorder="1" applyAlignment="1"/>
    <xf numFmtId="0" fontId="47" fillId="0" borderId="0" xfId="0" applyFont="1" applyFill="1" applyBorder="1" applyAlignment="1">
      <alignment vertical="center"/>
    </xf>
    <xf numFmtId="0" fontId="0" fillId="0" borderId="32" xfId="0" applyBorder="1"/>
    <xf numFmtId="0" fontId="27" fillId="0" borderId="0" xfId="0" applyFont="1" applyBorder="1" applyAlignment="1">
      <alignment horizontal="left" vertical="center" wrapText="1"/>
    </xf>
    <xf numFmtId="0" fontId="27" fillId="0" borderId="0" xfId="0" applyFont="1" applyBorder="1" applyAlignment="1">
      <alignment horizontal="center" vertical="center" wrapText="1"/>
    </xf>
    <xf numFmtId="0" fontId="29" fillId="18" borderId="35" xfId="0" applyFont="1" applyFill="1" applyBorder="1" applyAlignment="1">
      <alignment horizontal="center" vertical="center" wrapText="1"/>
    </xf>
    <xf numFmtId="0" fontId="45" fillId="17" borderId="14" xfId="0" applyFont="1" applyFill="1" applyBorder="1" applyAlignment="1">
      <alignment horizontal="left"/>
    </xf>
    <xf numFmtId="0" fontId="21" fillId="18" borderId="0" xfId="0" applyFont="1" applyFill="1" applyBorder="1" applyAlignment="1">
      <alignment horizontal="center"/>
    </xf>
    <xf numFmtId="0" fontId="0" fillId="0" borderId="0" xfId="0" applyBorder="1" applyAlignment="1">
      <alignment horizontal="left"/>
    </xf>
    <xf numFmtId="0" fontId="22" fillId="25" borderId="22" xfId="0" applyFont="1" applyFill="1" applyBorder="1" applyAlignment="1">
      <alignment horizontal="right"/>
    </xf>
    <xf numFmtId="0" fontId="35" fillId="32" borderId="58" xfId="0" applyFont="1" applyFill="1" applyBorder="1" applyAlignment="1">
      <alignment vertical="top" wrapText="1"/>
    </xf>
    <xf numFmtId="0" fontId="24" fillId="32" borderId="166" xfId="0" applyFont="1" applyFill="1" applyBorder="1" applyAlignment="1">
      <alignment vertical="top" wrapText="1"/>
    </xf>
    <xf numFmtId="9" fontId="22" fillId="25" borderId="22" xfId="68" applyFont="1" applyFill="1" applyBorder="1" applyAlignment="1">
      <alignment horizontal="right"/>
    </xf>
    <xf numFmtId="0" fontId="0" fillId="31" borderId="1" xfId="0" applyFill="1" applyBorder="1"/>
    <xf numFmtId="0" fontId="47" fillId="31" borderId="3" xfId="0" applyFont="1" applyFill="1" applyBorder="1" applyAlignment="1">
      <alignment vertical="center"/>
    </xf>
    <xf numFmtId="0" fontId="0" fillId="0" borderId="23" xfId="0" applyBorder="1"/>
    <xf numFmtId="0" fontId="0" fillId="0" borderId="24" xfId="0" applyFill="1" applyBorder="1"/>
    <xf numFmtId="0" fontId="0" fillId="0" borderId="24" xfId="0" applyBorder="1"/>
    <xf numFmtId="0" fontId="0" fillId="0" borderId="16" xfId="0" applyBorder="1"/>
    <xf numFmtId="0" fontId="0" fillId="0" borderId="17" xfId="0" applyBorder="1"/>
    <xf numFmtId="0" fontId="0" fillId="0" borderId="18" xfId="0" applyBorder="1"/>
    <xf numFmtId="0" fontId="0" fillId="0" borderId="28" xfId="0" applyFont="1" applyFill="1" applyBorder="1" applyAlignment="1">
      <alignment horizontal="left"/>
    </xf>
    <xf numFmtId="0" fontId="0" fillId="25" borderId="32" xfId="0" applyFill="1" applyBorder="1"/>
    <xf numFmtId="0" fontId="26" fillId="17" borderId="35" xfId="0" applyFont="1" applyFill="1" applyBorder="1" applyAlignment="1">
      <alignment horizontal="left"/>
    </xf>
    <xf numFmtId="0" fontId="26" fillId="17" borderId="35" xfId="0" applyFont="1" applyFill="1" applyBorder="1"/>
    <xf numFmtId="0" fontId="50" fillId="18" borderId="36" xfId="0" applyFont="1" applyFill="1" applyBorder="1" applyAlignment="1">
      <alignment horizontal="center"/>
    </xf>
    <xf numFmtId="0" fontId="0" fillId="10" borderId="37" xfId="0" applyFill="1" applyBorder="1" applyAlignment="1">
      <alignment wrapText="1"/>
    </xf>
    <xf numFmtId="0" fontId="0" fillId="16" borderId="37" xfId="0" applyFill="1" applyBorder="1" applyAlignment="1">
      <alignment wrapText="1"/>
    </xf>
    <xf numFmtId="0" fontId="0" fillId="10" borderId="38" xfId="0" applyFill="1" applyBorder="1" applyAlignment="1">
      <alignment wrapText="1"/>
    </xf>
    <xf numFmtId="0" fontId="27" fillId="27" borderId="124" xfId="0" applyFont="1" applyFill="1" applyBorder="1" applyAlignment="1">
      <alignment vertical="center" wrapText="1"/>
    </xf>
    <xf numFmtId="0" fontId="0" fillId="27" borderId="127" xfId="0" applyFont="1" applyFill="1" applyBorder="1" applyAlignment="1">
      <alignment vertical="center" wrapText="1"/>
    </xf>
    <xf numFmtId="0" fontId="0" fillId="0" borderId="127" xfId="0" applyFont="1" applyBorder="1" applyAlignment="1">
      <alignment vertical="center" wrapText="1"/>
    </xf>
    <xf numFmtId="0" fontId="29" fillId="18" borderId="23" xfId="0" applyFont="1" applyFill="1" applyBorder="1" applyAlignment="1">
      <alignment horizontal="center" vertical="center" wrapText="1"/>
    </xf>
    <xf numFmtId="0" fontId="29" fillId="18" borderId="0" xfId="0" applyFont="1" applyFill="1" applyBorder="1" applyAlignment="1">
      <alignment horizontal="center" vertical="center" wrapText="1"/>
    </xf>
    <xf numFmtId="0" fontId="43" fillId="20" borderId="167" xfId="0" applyFont="1" applyFill="1" applyBorder="1" applyAlignment="1">
      <alignment vertical="center" wrapText="1"/>
    </xf>
    <xf numFmtId="0" fontId="43" fillId="27" borderId="27" xfId="0" applyFont="1" applyFill="1" applyBorder="1" applyAlignment="1">
      <alignment vertical="center" wrapText="1"/>
    </xf>
    <xf numFmtId="0" fontId="29" fillId="18" borderId="169" xfId="0" applyFont="1" applyFill="1" applyBorder="1" applyAlignment="1">
      <alignment horizontal="center" vertical="center" wrapText="1"/>
    </xf>
    <xf numFmtId="0" fontId="29" fillId="18" borderId="170" xfId="0" applyFont="1" applyFill="1" applyBorder="1" applyAlignment="1">
      <alignment horizontal="center" vertical="center" wrapText="1"/>
    </xf>
    <xf numFmtId="0" fontId="0" fillId="33" borderId="16" xfId="0" applyFont="1" applyFill="1" applyBorder="1"/>
    <xf numFmtId="0" fontId="0" fillId="33" borderId="17" xfId="0" applyFont="1" applyFill="1" applyBorder="1"/>
    <xf numFmtId="0" fontId="20" fillId="21" borderId="5" xfId="0" applyFont="1" applyFill="1" applyBorder="1" applyAlignment="1">
      <alignment vertical="center"/>
    </xf>
    <xf numFmtId="0" fontId="30" fillId="25" borderId="5" xfId="0" applyFont="1" applyFill="1" applyBorder="1" applyAlignment="1">
      <alignment vertical="center" wrapText="1"/>
    </xf>
    <xf numFmtId="0" fontId="36" fillId="25" borderId="5" xfId="0" applyFont="1" applyFill="1" applyBorder="1" applyAlignment="1">
      <alignment vertical="center" wrapText="1"/>
    </xf>
    <xf numFmtId="0" fontId="27" fillId="25" borderId="5" xfId="0" applyFont="1" applyFill="1" applyBorder="1" applyAlignment="1">
      <alignment vertical="center" wrapText="1"/>
    </xf>
    <xf numFmtId="0" fontId="44" fillId="25" borderId="5" xfId="0" applyFont="1" applyFill="1" applyBorder="1" applyAlignment="1">
      <alignment vertical="center" wrapText="1"/>
    </xf>
    <xf numFmtId="0" fontId="0" fillId="25" borderId="5" xfId="0" applyFont="1" applyFill="1" applyBorder="1" applyAlignment="1">
      <alignment vertical="center" wrapText="1"/>
    </xf>
    <xf numFmtId="0" fontId="22" fillId="25" borderId="5" xfId="0" applyFont="1" applyFill="1" applyBorder="1" applyAlignment="1">
      <alignment vertical="center" wrapText="1"/>
    </xf>
    <xf numFmtId="0" fontId="29" fillId="18" borderId="12" xfId="0" applyFont="1" applyFill="1" applyBorder="1" applyAlignment="1">
      <alignment horizontal="center" vertical="center" wrapText="1"/>
    </xf>
    <xf numFmtId="0" fontId="20" fillId="21" borderId="4" xfId="0" applyFont="1" applyFill="1" applyBorder="1" applyAlignment="1">
      <alignment vertical="center"/>
    </xf>
    <xf numFmtId="0" fontId="20" fillId="21" borderId="6" xfId="0" applyFont="1" applyFill="1" applyBorder="1" applyAlignment="1">
      <alignment vertical="center"/>
    </xf>
    <xf numFmtId="0" fontId="30" fillId="0" borderId="4" xfId="0" applyFont="1" applyBorder="1" applyAlignment="1">
      <alignment vertical="center" wrapText="1"/>
    </xf>
    <xf numFmtId="9" fontId="30" fillId="24" borderId="6" xfId="68" applyFont="1" applyFill="1" applyBorder="1" applyAlignment="1">
      <alignment vertical="center" wrapText="1"/>
    </xf>
    <xf numFmtId="0" fontId="27" fillId="0" borderId="4" xfId="0" applyFont="1" applyBorder="1" applyAlignment="1">
      <alignment vertical="center" wrapText="1"/>
    </xf>
    <xf numFmtId="0" fontId="30" fillId="27" borderId="4" xfId="0" applyFont="1" applyFill="1" applyBorder="1" applyAlignment="1">
      <alignment vertical="center" wrapText="1"/>
    </xf>
    <xf numFmtId="0" fontId="0" fillId="0" borderId="4" xfId="0" applyFont="1" applyBorder="1" applyAlignment="1">
      <alignment vertical="center" wrapText="1"/>
    </xf>
    <xf numFmtId="0" fontId="22" fillId="0" borderId="4" xfId="0" applyFont="1" applyBorder="1" applyAlignment="1">
      <alignment vertical="center" wrapText="1"/>
    </xf>
    <xf numFmtId="3" fontId="30" fillId="0" borderId="4" xfId="0" applyNumberFormat="1" applyFont="1" applyBorder="1" applyAlignment="1">
      <alignment vertical="center" wrapText="1"/>
    </xf>
    <xf numFmtId="3" fontId="27" fillId="0" borderId="4" xfId="0" applyNumberFormat="1" applyFont="1" applyBorder="1" applyAlignment="1">
      <alignment vertical="center" wrapText="1"/>
    </xf>
    <xf numFmtId="0" fontId="44" fillId="0" borderId="4" xfId="0" applyFont="1" applyBorder="1" applyAlignment="1">
      <alignment vertical="center" wrapText="1"/>
    </xf>
    <xf numFmtId="0" fontId="27" fillId="27" borderId="4" xfId="0" applyFont="1" applyFill="1" applyBorder="1" applyAlignment="1">
      <alignment vertical="center" wrapText="1"/>
    </xf>
    <xf numFmtId="0" fontId="30" fillId="0" borderId="169" xfId="0" applyFont="1" applyBorder="1" applyAlignment="1">
      <alignment vertical="center" wrapText="1"/>
    </xf>
    <xf numFmtId="0" fontId="30" fillId="25" borderId="26" xfId="0" applyFont="1" applyFill="1" applyBorder="1" applyAlignment="1">
      <alignment vertical="center" wrapText="1"/>
    </xf>
    <xf numFmtId="9" fontId="30" fillId="24" borderId="170" xfId="68" applyFont="1" applyFill="1" applyBorder="1" applyAlignment="1">
      <alignment vertical="center" wrapText="1"/>
    </xf>
    <xf numFmtId="3" fontId="30" fillId="0" borderId="169" xfId="0" applyNumberFormat="1" applyFont="1" applyBorder="1" applyAlignment="1">
      <alignment vertical="center" wrapText="1"/>
    </xf>
    <xf numFmtId="0" fontId="36" fillId="25" borderId="26" xfId="0" applyFont="1" applyFill="1" applyBorder="1" applyAlignment="1">
      <alignment vertical="center" wrapText="1"/>
    </xf>
    <xf numFmtId="0" fontId="27" fillId="17" borderId="123" xfId="0" applyFont="1" applyFill="1" applyBorder="1" applyAlignment="1">
      <alignment vertical="center" wrapText="1"/>
    </xf>
    <xf numFmtId="0" fontId="27" fillId="27" borderId="123" xfId="0" applyFont="1" applyFill="1" applyBorder="1" applyAlignment="1">
      <alignment vertical="center" wrapText="1"/>
    </xf>
    <xf numFmtId="0" fontId="27" fillId="27" borderId="174" xfId="0" applyFont="1" applyFill="1" applyBorder="1" applyAlignment="1">
      <alignment vertical="center" wrapText="1"/>
    </xf>
    <xf numFmtId="0" fontId="30" fillId="27" borderId="169" xfId="0" applyFont="1" applyFill="1" applyBorder="1" applyAlignment="1">
      <alignment vertical="center" wrapText="1"/>
    </xf>
    <xf numFmtId="0" fontId="27" fillId="27" borderId="169" xfId="0" applyFont="1" applyFill="1" applyBorder="1" applyAlignment="1">
      <alignment vertical="center" wrapText="1"/>
    </xf>
    <xf numFmtId="0" fontId="44" fillId="25" borderId="26" xfId="0" applyFont="1" applyFill="1" applyBorder="1" applyAlignment="1">
      <alignment vertical="center" wrapText="1"/>
    </xf>
    <xf numFmtId="0" fontId="0" fillId="0" borderId="169" xfId="0" applyFont="1" applyBorder="1" applyAlignment="1">
      <alignment vertical="center" wrapText="1"/>
    </xf>
    <xf numFmtId="0" fontId="0" fillId="25" borderId="26" xfId="0" applyFont="1" applyFill="1" applyBorder="1" applyAlignment="1">
      <alignment vertical="center" wrapText="1"/>
    </xf>
    <xf numFmtId="0" fontId="44" fillId="0" borderId="169" xfId="0" applyFont="1" applyBorder="1" applyAlignment="1">
      <alignment horizontal="right" vertical="center" wrapText="1"/>
    </xf>
    <xf numFmtId="0" fontId="30" fillId="27" borderId="171" xfId="0" applyFont="1" applyFill="1" applyBorder="1" applyAlignment="1">
      <alignment vertical="center" wrapText="1"/>
    </xf>
    <xf numFmtId="0" fontId="30" fillId="25" borderId="172" xfId="0" applyFont="1" applyFill="1" applyBorder="1" applyAlignment="1">
      <alignment vertical="center" wrapText="1"/>
    </xf>
    <xf numFmtId="9" fontId="30" fillId="24" borderId="173" xfId="68" applyFont="1" applyFill="1" applyBorder="1" applyAlignment="1">
      <alignment vertical="center" wrapText="1"/>
    </xf>
    <xf numFmtId="0" fontId="27" fillId="27" borderId="171" xfId="0" applyFont="1" applyFill="1" applyBorder="1" applyAlignment="1">
      <alignment vertical="center" wrapText="1"/>
    </xf>
    <xf numFmtId="0" fontId="44" fillId="25" borderId="172" xfId="0" applyFont="1" applyFill="1" applyBorder="1" applyAlignment="1">
      <alignment vertical="center" wrapText="1"/>
    </xf>
    <xf numFmtId="0" fontId="22" fillId="27" borderId="171" xfId="0" applyFont="1" applyFill="1" applyBorder="1" applyAlignment="1">
      <alignment vertical="center" wrapText="1"/>
    </xf>
    <xf numFmtId="0" fontId="0" fillId="25" borderId="172" xfId="0" applyFont="1" applyFill="1" applyBorder="1" applyAlignment="1">
      <alignment vertical="center" wrapText="1"/>
    </xf>
    <xf numFmtId="0" fontId="44" fillId="27" borderId="171" xfId="0" applyFont="1" applyFill="1" applyBorder="1" applyAlignment="1">
      <alignment vertical="center" wrapText="1"/>
    </xf>
    <xf numFmtId="0" fontId="22" fillId="25" borderId="172" xfId="0" applyFont="1" applyFill="1" applyBorder="1" applyAlignment="1">
      <alignment vertical="center" wrapText="1"/>
    </xf>
    <xf numFmtId="9" fontId="22" fillId="25" borderId="172" xfId="0" applyNumberFormat="1" applyFont="1" applyFill="1" applyBorder="1" applyAlignment="1">
      <alignment vertical="center" wrapText="1"/>
    </xf>
    <xf numFmtId="0" fontId="22" fillId="0" borderId="171" xfId="0" applyFont="1" applyBorder="1" applyAlignment="1">
      <alignment vertical="center" wrapText="1"/>
    </xf>
    <xf numFmtId="0" fontId="20" fillId="21" borderId="34" xfId="0" applyFont="1" applyFill="1" applyBorder="1" applyAlignment="1">
      <alignment vertical="center"/>
    </xf>
    <xf numFmtId="0" fontId="20" fillId="21" borderId="29" xfId="0" applyFont="1" applyFill="1" applyBorder="1" applyAlignment="1">
      <alignment vertical="center"/>
    </xf>
    <xf numFmtId="0" fontId="0" fillId="21" borderId="31" xfId="0" applyFont="1" applyFill="1" applyBorder="1" applyAlignment="1">
      <alignment horizontal="center" vertical="center" wrapText="1"/>
    </xf>
    <xf numFmtId="0" fontId="0" fillId="0" borderId="32" xfId="0" applyFont="1" applyBorder="1" applyAlignment="1">
      <alignment vertical="center" wrapText="1"/>
    </xf>
    <xf numFmtId="0" fontId="0" fillId="0" borderId="27" xfId="0" applyFont="1" applyBorder="1" applyAlignment="1">
      <alignment vertical="center" wrapText="1"/>
    </xf>
    <xf numFmtId="0" fontId="0" fillId="33" borderId="30" xfId="0" applyFont="1" applyFill="1" applyBorder="1" applyAlignment="1">
      <alignment vertical="center" wrapText="1"/>
    </xf>
    <xf numFmtId="0" fontId="30" fillId="20" borderId="34" xfId="0" applyFont="1" applyFill="1" applyBorder="1" applyAlignment="1">
      <alignment vertical="center"/>
    </xf>
    <xf numFmtId="0" fontId="27" fillId="20" borderId="29" xfId="0" applyFont="1" applyFill="1" applyBorder="1" applyAlignment="1">
      <alignment vertical="center" wrapText="1"/>
    </xf>
    <xf numFmtId="0" fontId="43" fillId="27" borderId="175" xfId="0" applyFont="1" applyFill="1" applyBorder="1" applyAlignment="1">
      <alignment vertical="center" wrapText="1"/>
    </xf>
    <xf numFmtId="0" fontId="43" fillId="33" borderId="30" xfId="0" applyFont="1" applyFill="1" applyBorder="1" applyAlignment="1">
      <alignment vertical="center" wrapText="1"/>
    </xf>
    <xf numFmtId="0" fontId="43" fillId="27" borderId="31" xfId="0" applyFont="1" applyFill="1" applyBorder="1" applyAlignment="1">
      <alignment vertical="center" wrapText="1"/>
    </xf>
    <xf numFmtId="0" fontId="43" fillId="0" borderId="31" xfId="0" applyFont="1" applyBorder="1" applyAlignment="1">
      <alignment vertical="center" wrapText="1"/>
    </xf>
    <xf numFmtId="0" fontId="43" fillId="0" borderId="32" xfId="0" applyFont="1" applyBorder="1" applyAlignment="1">
      <alignment vertical="center" wrapText="1"/>
    </xf>
    <xf numFmtId="0" fontId="0" fillId="11" borderId="33" xfId="0" applyFont="1" applyFill="1" applyBorder="1" applyAlignment="1">
      <alignment vertical="center" wrapText="1"/>
    </xf>
    <xf numFmtId="0" fontId="0" fillId="33" borderId="30" xfId="0" applyFont="1" applyFill="1" applyBorder="1"/>
    <xf numFmtId="0" fontId="30" fillId="33" borderId="29" xfId="0" applyFont="1" applyFill="1" applyBorder="1" applyAlignment="1">
      <alignment vertical="center" wrapText="1"/>
    </xf>
    <xf numFmtId="0" fontId="36" fillId="33" borderId="29" xfId="0" applyFont="1" applyFill="1" applyBorder="1" applyAlignment="1">
      <alignment vertical="center" wrapText="1"/>
    </xf>
    <xf numFmtId="0" fontId="44" fillId="33" borderId="29" xfId="0" applyFont="1" applyFill="1" applyBorder="1" applyAlignment="1">
      <alignment vertical="center" wrapText="1"/>
    </xf>
    <xf numFmtId="0" fontId="0" fillId="33" borderId="29" xfId="0" applyFont="1" applyFill="1" applyBorder="1" applyAlignment="1">
      <alignment vertical="center" wrapText="1"/>
    </xf>
    <xf numFmtId="0" fontId="30" fillId="33" borderId="167" xfId="0" applyFont="1" applyFill="1" applyBorder="1" applyAlignment="1">
      <alignment vertical="center" wrapText="1"/>
    </xf>
    <xf numFmtId="9" fontId="30" fillId="33" borderId="168" xfId="68" applyFont="1" applyFill="1" applyBorder="1" applyAlignment="1">
      <alignment vertical="center" wrapText="1"/>
    </xf>
    <xf numFmtId="0" fontId="27" fillId="20" borderId="167" xfId="0" applyFont="1" applyFill="1" applyBorder="1" applyAlignment="1">
      <alignment vertical="center" wrapText="1"/>
    </xf>
    <xf numFmtId="9" fontId="30" fillId="20" borderId="168" xfId="68" applyFont="1" applyFill="1" applyBorder="1" applyAlignment="1">
      <alignment vertical="center" wrapText="1"/>
    </xf>
    <xf numFmtId="0" fontId="0" fillId="33" borderId="167" xfId="0" applyFont="1" applyFill="1" applyBorder="1" applyAlignment="1">
      <alignment vertical="center" wrapText="1"/>
    </xf>
    <xf numFmtId="9" fontId="0" fillId="33" borderId="18" xfId="0" applyNumberFormat="1" applyFont="1" applyFill="1" applyBorder="1"/>
    <xf numFmtId="3" fontId="30" fillId="33" borderId="167" xfId="0" applyNumberFormat="1" applyFont="1" applyFill="1" applyBorder="1" applyAlignment="1">
      <alignment vertical="center" wrapText="1"/>
    </xf>
    <xf numFmtId="0" fontId="44" fillId="33" borderId="167" xfId="0" applyFont="1" applyFill="1" applyBorder="1" applyAlignment="1">
      <alignment horizontal="right" vertical="center" wrapText="1"/>
    </xf>
    <xf numFmtId="0" fontId="27" fillId="33" borderId="167" xfId="0" applyFont="1" applyFill="1" applyBorder="1" applyAlignment="1">
      <alignment vertical="center" wrapText="1"/>
    </xf>
    <xf numFmtId="0" fontId="0" fillId="16" borderId="38" xfId="0" applyFill="1" applyBorder="1" applyAlignment="1">
      <alignment wrapText="1"/>
    </xf>
    <xf numFmtId="0" fontId="22" fillId="0" borderId="0" xfId="0" applyFont="1" applyAlignment="1">
      <alignment horizontal="left"/>
    </xf>
    <xf numFmtId="0" fontId="22" fillId="0" borderId="0" xfId="0" applyFont="1"/>
    <xf numFmtId="9" fontId="22" fillId="0" borderId="0" xfId="68" applyFont="1" applyFill="1" applyBorder="1"/>
    <xf numFmtId="9" fontId="22" fillId="0" borderId="0" xfId="0" applyNumberFormat="1" applyFont="1"/>
    <xf numFmtId="0" fontId="47" fillId="31" borderId="1" xfId="0" applyFont="1" applyFill="1" applyBorder="1" applyAlignment="1">
      <alignment vertical="center"/>
    </xf>
    <xf numFmtId="0" fontId="47" fillId="31" borderId="2" xfId="0" applyFont="1" applyFill="1" applyBorder="1" applyAlignment="1">
      <alignment vertical="center"/>
    </xf>
    <xf numFmtId="0" fontId="0" fillId="28" borderId="0" xfId="0" applyFill="1" applyAlignment="1">
      <alignment horizontal="center"/>
    </xf>
    <xf numFmtId="0" fontId="21" fillId="29" borderId="1" xfId="0" applyFont="1" applyFill="1" applyBorder="1" applyAlignment="1">
      <alignment horizontal="center"/>
    </xf>
    <xf numFmtId="0" fontId="21" fillId="29" borderId="2" xfId="0" applyFont="1" applyFill="1" applyBorder="1" applyAlignment="1">
      <alignment horizontal="center"/>
    </xf>
    <xf numFmtId="0" fontId="21" fillId="29" borderId="3" xfId="0" applyFont="1" applyFill="1" applyBorder="1" applyAlignment="1">
      <alignment horizontal="center"/>
    </xf>
    <xf numFmtId="0" fontId="22" fillId="30" borderId="1" xfId="0" applyFont="1" applyFill="1" applyBorder="1" applyAlignment="1">
      <alignment horizontal="center"/>
    </xf>
    <xf numFmtId="0" fontId="22" fillId="30" borderId="2" xfId="0" applyFont="1" applyFill="1" applyBorder="1" applyAlignment="1">
      <alignment horizontal="center"/>
    </xf>
    <xf numFmtId="0" fontId="22" fillId="30" borderId="3" xfId="0" applyFont="1" applyFill="1" applyBorder="1" applyAlignment="1">
      <alignment horizontal="center"/>
    </xf>
    <xf numFmtId="37" fontId="0" fillId="28" borderId="0" xfId="0" applyNumberFormat="1" applyFill="1" applyBorder="1" applyAlignment="1">
      <alignment horizontal="center"/>
    </xf>
    <xf numFmtId="0" fontId="47" fillId="31" borderId="2" xfId="0" applyFont="1" applyFill="1" applyBorder="1" applyAlignment="1">
      <alignment horizontal="center" vertical="center"/>
    </xf>
    <xf numFmtId="0" fontId="48" fillId="0" borderId="0" xfId="0" applyFont="1" applyBorder="1" applyAlignment="1">
      <alignment horizontal="center"/>
    </xf>
    <xf numFmtId="0" fontId="21" fillId="18" borderId="32" xfId="0" applyFont="1" applyFill="1" applyBorder="1" applyAlignment="1">
      <alignment horizontal="center"/>
    </xf>
    <xf numFmtId="0" fontId="29" fillId="18" borderId="131" xfId="26" applyFont="1" applyFill="1" applyBorder="1" applyAlignment="1">
      <alignment horizontal="center" vertical="center" wrapText="1"/>
    </xf>
    <xf numFmtId="0" fontId="29" fillId="18" borderId="132" xfId="26" applyFont="1" applyFill="1" applyBorder="1" applyAlignment="1">
      <alignment horizontal="center" vertical="center" wrapText="1"/>
    </xf>
    <xf numFmtId="0" fontId="47" fillId="31" borderId="153" xfId="0" applyFont="1" applyFill="1" applyBorder="1" applyAlignment="1">
      <alignment horizontal="center" vertical="center" wrapText="1"/>
    </xf>
    <xf numFmtId="0" fontId="47" fillId="31" borderId="154" xfId="0" applyFont="1" applyFill="1" applyBorder="1" applyAlignment="1">
      <alignment horizontal="center" vertical="center" wrapText="1"/>
    </xf>
    <xf numFmtId="0" fontId="47" fillId="31" borderId="155" xfId="0" applyFont="1" applyFill="1" applyBorder="1" applyAlignment="1">
      <alignment horizontal="center" vertical="center" wrapText="1"/>
    </xf>
    <xf numFmtId="44" fontId="19" fillId="0" borderId="128" xfId="34" applyFont="1" applyFill="1" applyBorder="1" applyAlignment="1">
      <alignment horizontal="center"/>
    </xf>
    <xf numFmtId="44" fontId="19" fillId="0" borderId="129" xfId="34" applyFont="1" applyFill="1" applyBorder="1" applyAlignment="1">
      <alignment horizontal="center"/>
    </xf>
    <xf numFmtId="44" fontId="19" fillId="0" borderId="130" xfId="34" applyFont="1" applyFill="1" applyBorder="1" applyAlignment="1">
      <alignment horizontal="center"/>
    </xf>
    <xf numFmtId="0" fontId="29" fillId="18" borderId="156" xfId="26" applyFont="1" applyFill="1" applyBorder="1" applyAlignment="1">
      <alignment horizontal="center" vertical="center" wrapText="1"/>
    </xf>
    <xf numFmtId="0" fontId="29" fillId="18" borderId="157" xfId="26" applyFont="1" applyFill="1" applyBorder="1" applyAlignment="1">
      <alignment horizontal="center" vertical="center" wrapText="1"/>
    </xf>
    <xf numFmtId="9" fontId="19" fillId="0" borderId="148" xfId="68" applyFont="1" applyFill="1" applyBorder="1" applyAlignment="1">
      <alignment horizontal="center"/>
    </xf>
    <xf numFmtId="9" fontId="19" fillId="0" borderId="149" xfId="68" applyFont="1" applyFill="1" applyBorder="1" applyAlignment="1">
      <alignment horizontal="center"/>
    </xf>
    <xf numFmtId="9" fontId="19" fillId="0" borderId="150" xfId="68" applyFont="1" applyFill="1" applyBorder="1" applyAlignment="1">
      <alignment horizontal="center"/>
    </xf>
    <xf numFmtId="9" fontId="19" fillId="0" borderId="141" xfId="68" applyFont="1" applyFill="1" applyBorder="1" applyAlignment="1">
      <alignment horizontal="center"/>
    </xf>
    <xf numFmtId="9" fontId="19" fillId="0" borderId="142" xfId="68" applyFont="1" applyFill="1" applyBorder="1" applyAlignment="1">
      <alignment horizontal="center"/>
    </xf>
    <xf numFmtId="9" fontId="19" fillId="0" borderId="99" xfId="68" applyFont="1" applyFill="1" applyBorder="1" applyAlignment="1">
      <alignment horizontal="center"/>
    </xf>
    <xf numFmtId="0" fontId="29" fillId="18" borderId="143" xfId="26" applyFont="1" applyFill="1" applyBorder="1" applyAlignment="1">
      <alignment horizontal="center" vertical="center" wrapText="1"/>
    </xf>
    <xf numFmtId="0" fontId="29" fillId="18" borderId="144" xfId="26" applyFont="1" applyFill="1" applyBorder="1" applyAlignment="1">
      <alignment horizontal="center" vertical="center" wrapText="1"/>
    </xf>
    <xf numFmtId="44" fontId="19" fillId="0" borderId="145" xfId="34" applyFont="1" applyFill="1" applyBorder="1" applyAlignment="1">
      <alignment horizontal="center"/>
    </xf>
    <xf numFmtId="44" fontId="19" fillId="0" borderId="146" xfId="34" applyFont="1" applyFill="1" applyBorder="1" applyAlignment="1">
      <alignment horizontal="center"/>
    </xf>
    <xf numFmtId="0" fontId="13" fillId="0" borderId="0" xfId="0" applyFont="1" applyBorder="1" applyAlignment="1">
      <alignment horizontal="left"/>
    </xf>
    <xf numFmtId="0" fontId="49" fillId="0" borderId="0" xfId="0" applyFont="1" applyBorder="1" applyAlignment="1">
      <alignment horizontal="left"/>
    </xf>
    <xf numFmtId="0" fontId="4" fillId="17" borderId="41" xfId="0" applyFont="1" applyFill="1" applyBorder="1" applyAlignment="1">
      <alignment horizontal="left" vertical="top" wrapText="1"/>
    </xf>
    <xf numFmtId="0" fontId="4" fillId="17" borderId="136" xfId="0" applyFont="1" applyFill="1" applyBorder="1" applyAlignment="1">
      <alignment horizontal="left" vertical="top" wrapText="1"/>
    </xf>
    <xf numFmtId="0" fontId="29" fillId="22" borderId="97" xfId="0" applyFont="1" applyFill="1" applyBorder="1" applyAlignment="1">
      <alignment horizontal="right" vertical="top" wrapText="1"/>
    </xf>
    <xf numFmtId="0" fontId="29" fillId="22" borderId="95" xfId="0" applyFont="1" applyFill="1" applyBorder="1" applyAlignment="1">
      <alignment horizontal="right" vertical="top" wrapText="1"/>
    </xf>
    <xf numFmtId="0" fontId="29" fillId="22" borderId="96" xfId="0" applyFont="1" applyFill="1" applyBorder="1" applyAlignment="1">
      <alignment horizontal="right" vertical="top" wrapText="1"/>
    </xf>
    <xf numFmtId="0" fontId="29" fillId="18" borderId="160" xfId="26" applyFont="1" applyFill="1" applyBorder="1" applyAlignment="1">
      <alignment horizontal="center" vertical="center" wrapText="1"/>
    </xf>
    <xf numFmtId="0" fontId="29" fillId="18" borderId="74" xfId="26" applyFont="1" applyFill="1" applyBorder="1" applyAlignment="1">
      <alignment horizontal="center" vertical="center" wrapText="1"/>
    </xf>
    <xf numFmtId="0" fontId="29" fillId="18" borderId="136" xfId="26" applyFont="1" applyFill="1" applyBorder="1" applyAlignment="1">
      <alignment horizontal="center" vertical="center" wrapText="1"/>
    </xf>
    <xf numFmtId="165" fontId="27" fillId="0" borderId="40" xfId="34" applyNumberFormat="1" applyFont="1" applyFill="1" applyBorder="1" applyAlignment="1">
      <alignment horizontal="center" vertical="top" wrapText="1"/>
    </xf>
    <xf numFmtId="0" fontId="47" fillId="31" borderId="1" xfId="0" applyFont="1" applyFill="1" applyBorder="1" applyAlignment="1">
      <alignment horizontal="center" vertical="center"/>
    </xf>
    <xf numFmtId="0" fontId="47" fillId="31" borderId="3" xfId="0" applyFont="1" applyFill="1" applyBorder="1" applyAlignment="1">
      <alignment horizontal="center" vertical="center"/>
    </xf>
    <xf numFmtId="0" fontId="29" fillId="18" borderId="23" xfId="26" applyFont="1" applyFill="1" applyBorder="1" applyAlignment="1">
      <alignment horizontal="center" vertical="center" wrapText="1"/>
    </xf>
    <xf numFmtId="0" fontId="29" fillId="18" borderId="151" xfId="26" applyFont="1" applyFill="1" applyBorder="1" applyAlignment="1">
      <alignment horizontal="center" vertical="center" wrapText="1"/>
    </xf>
    <xf numFmtId="0" fontId="29" fillId="18" borderId="25" xfId="26" applyFont="1" applyFill="1" applyBorder="1" applyAlignment="1">
      <alignment horizontal="center" vertical="center" wrapText="1"/>
    </xf>
    <xf numFmtId="0" fontId="29" fillId="18" borderId="152" xfId="26" applyFont="1" applyFill="1" applyBorder="1" applyAlignment="1">
      <alignment horizontal="center" vertical="center" wrapText="1"/>
    </xf>
    <xf numFmtId="165" fontId="27" fillId="0" borderId="159" xfId="34" applyNumberFormat="1" applyFont="1" applyFill="1" applyBorder="1" applyAlignment="1">
      <alignment horizontal="center" vertical="top" wrapText="1"/>
    </xf>
    <xf numFmtId="165" fontId="27" fillId="0" borderId="158" xfId="34" applyNumberFormat="1" applyFont="1" applyFill="1" applyBorder="1" applyAlignment="1">
      <alignment horizontal="center" vertical="top" wrapText="1"/>
    </xf>
    <xf numFmtId="0" fontId="4" fillId="17" borderId="135" xfId="0" applyFont="1" applyFill="1" applyBorder="1" applyAlignment="1">
      <alignment horizontal="left" vertical="top" wrapText="1"/>
    </xf>
    <xf numFmtId="0" fontId="29" fillId="18" borderId="137" xfId="26" applyFont="1" applyFill="1" applyBorder="1" applyAlignment="1">
      <alignment horizontal="center" vertical="center" wrapText="1"/>
    </xf>
    <xf numFmtId="0" fontId="29" fillId="18" borderId="138" xfId="26" applyFont="1" applyFill="1" applyBorder="1" applyAlignment="1">
      <alignment horizontal="center" vertical="center" wrapText="1"/>
    </xf>
    <xf numFmtId="0" fontId="29" fillId="18" borderId="139" xfId="26" applyFont="1" applyFill="1" applyBorder="1" applyAlignment="1">
      <alignment horizontal="center" vertical="center" wrapText="1"/>
    </xf>
    <xf numFmtId="0" fontId="4" fillId="17" borderId="140" xfId="0" applyFont="1" applyFill="1" applyBorder="1" applyAlignment="1">
      <alignment horizontal="left" vertical="top" wrapText="1"/>
    </xf>
    <xf numFmtId="0" fontId="35" fillId="0" borderId="70" xfId="0" applyFont="1" applyBorder="1" applyAlignment="1">
      <alignment horizontal="left" vertical="top" wrapText="1"/>
    </xf>
    <xf numFmtId="0" fontId="35" fillId="0" borderId="58" xfId="0" applyFont="1" applyBorder="1" applyAlignment="1">
      <alignment horizontal="left" vertical="top" wrapText="1"/>
    </xf>
    <xf numFmtId="164" fontId="29" fillId="18" borderId="131" xfId="26" applyNumberFormat="1" applyFont="1" applyFill="1" applyBorder="1" applyAlignment="1">
      <alignment horizontal="center" vertical="center" wrapText="1"/>
    </xf>
    <xf numFmtId="164" fontId="29" fillId="18" borderId="132" xfId="26" applyNumberFormat="1" applyFont="1" applyFill="1" applyBorder="1" applyAlignment="1">
      <alignment horizontal="center" vertical="center" wrapText="1"/>
    </xf>
    <xf numFmtId="165" fontId="27" fillId="0" borderId="161" xfId="34" applyNumberFormat="1" applyFont="1" applyFill="1" applyBorder="1" applyAlignment="1">
      <alignment horizontal="center" vertical="top" wrapText="1"/>
    </xf>
    <xf numFmtId="165" fontId="27" fillId="0" borderId="162" xfId="34" applyNumberFormat="1" applyFont="1" applyFill="1" applyBorder="1" applyAlignment="1">
      <alignment horizontal="center" vertical="top" wrapText="1"/>
    </xf>
    <xf numFmtId="164" fontId="29" fillId="18" borderId="163" xfId="26" applyNumberFormat="1" applyFont="1" applyFill="1" applyBorder="1" applyAlignment="1">
      <alignment horizontal="center" vertical="center" wrapText="1"/>
    </xf>
    <xf numFmtId="165" fontId="27" fillId="0" borderId="147" xfId="34" applyNumberFormat="1" applyFont="1" applyFill="1" applyBorder="1" applyAlignment="1">
      <alignment horizontal="center" vertical="top" wrapText="1"/>
    </xf>
    <xf numFmtId="0" fontId="4" fillId="17" borderId="133" xfId="0" applyFont="1" applyFill="1" applyBorder="1" applyAlignment="1">
      <alignment horizontal="left" vertical="top" wrapText="1"/>
    </xf>
    <xf numFmtId="0" fontId="4" fillId="17" borderId="48" xfId="0" applyFont="1" applyFill="1" applyBorder="1" applyAlignment="1">
      <alignment horizontal="left" vertical="top" wrapText="1"/>
    </xf>
    <xf numFmtId="0" fontId="4" fillId="17" borderId="134" xfId="0" applyFont="1" applyFill="1" applyBorder="1" applyAlignment="1">
      <alignment horizontal="left" vertical="top" wrapText="1"/>
    </xf>
    <xf numFmtId="0" fontId="0" fillId="33" borderId="34" xfId="0" applyFont="1" applyFill="1" applyBorder="1" applyAlignment="1">
      <alignment horizontal="right"/>
    </xf>
    <xf numFmtId="0" fontId="0" fillId="33" borderId="29" xfId="0" applyFont="1" applyFill="1" applyBorder="1" applyAlignment="1">
      <alignment horizontal="right"/>
    </xf>
    <xf numFmtId="0" fontId="29" fillId="18" borderId="10" xfId="0" applyFont="1" applyFill="1" applyBorder="1" applyAlignment="1">
      <alignment horizontal="center" vertical="center" wrapText="1"/>
    </xf>
    <xf numFmtId="0" fontId="29" fillId="18" borderId="11" xfId="0" applyFont="1" applyFill="1" applyBorder="1" applyAlignment="1">
      <alignment horizontal="center" vertical="center" wrapText="1"/>
    </xf>
    <xf numFmtId="0" fontId="43" fillId="11" borderId="35" xfId="0" applyFont="1" applyFill="1" applyBorder="1" applyAlignment="1">
      <alignment horizontal="left" vertical="center" wrapText="1"/>
    </xf>
    <xf numFmtId="0" fontId="43" fillId="11" borderId="33" xfId="0" applyFont="1" applyFill="1" applyBorder="1" applyAlignment="1">
      <alignment horizontal="left" vertical="center" wrapText="1"/>
    </xf>
    <xf numFmtId="0" fontId="27" fillId="17" borderId="14" xfId="0" applyFont="1" applyFill="1" applyBorder="1" applyAlignment="1">
      <alignment horizontal="left" vertical="center" wrapText="1"/>
    </xf>
    <xf numFmtId="0" fontId="27" fillId="17" borderId="0" xfId="0" applyFont="1" applyFill="1" applyBorder="1" applyAlignment="1">
      <alignment horizontal="left" vertical="center" wrapText="1"/>
    </xf>
    <xf numFmtId="0" fontId="27" fillId="0" borderId="14" xfId="0" applyFont="1" applyBorder="1" applyAlignment="1">
      <alignment horizontal="left" vertical="center" wrapText="1"/>
    </xf>
    <xf numFmtId="0" fontId="27" fillId="0" borderId="0" xfId="0" applyFont="1" applyBorder="1" applyAlignment="1">
      <alignment horizontal="left" vertical="center" wrapText="1"/>
    </xf>
    <xf numFmtId="0" fontId="27" fillId="0" borderId="14" xfId="0" applyFont="1" applyBorder="1" applyAlignment="1">
      <alignment horizontal="center" vertical="center" wrapText="1"/>
    </xf>
    <xf numFmtId="0" fontId="27" fillId="0" borderId="0" xfId="0" applyFont="1" applyBorder="1" applyAlignment="1">
      <alignment horizontal="center" vertical="center" wrapText="1"/>
    </xf>
    <xf numFmtId="0" fontId="27" fillId="11" borderId="164" xfId="0" applyFont="1" applyFill="1" applyBorder="1" applyAlignment="1">
      <alignment horizontal="left" vertical="center" wrapText="1"/>
    </xf>
    <xf numFmtId="0" fontId="27" fillId="11" borderId="165" xfId="0" applyFont="1" applyFill="1" applyBorder="1" applyAlignment="1">
      <alignment horizontal="left" vertical="center" wrapText="1"/>
    </xf>
    <xf numFmtId="0" fontId="29" fillId="18" borderId="176" xfId="0" applyFont="1" applyFill="1" applyBorder="1" applyAlignment="1">
      <alignment horizontal="center" vertical="center" wrapText="1"/>
    </xf>
    <xf numFmtId="0" fontId="29" fillId="18" borderId="177" xfId="0" applyFont="1" applyFill="1" applyBorder="1" applyAlignment="1">
      <alignment horizontal="center" vertical="center" wrapText="1"/>
    </xf>
    <xf numFmtId="0" fontId="27" fillId="33" borderId="33" xfId="0" applyFont="1" applyFill="1" applyBorder="1" applyAlignment="1">
      <alignment horizontal="right" vertical="center" wrapText="1"/>
    </xf>
    <xf numFmtId="0" fontId="27" fillId="33" borderId="22" xfId="0" applyFont="1" applyFill="1" applyBorder="1" applyAlignment="1">
      <alignment horizontal="right" vertical="center" wrapText="1"/>
    </xf>
    <xf numFmtId="0" fontId="43" fillId="33" borderId="34" xfId="0" applyFont="1" applyFill="1" applyBorder="1" applyAlignment="1">
      <alignment horizontal="right" vertical="center" wrapText="1"/>
    </xf>
    <xf numFmtId="0" fontId="43" fillId="33" borderId="29" xfId="0" applyFont="1" applyFill="1" applyBorder="1" applyAlignment="1">
      <alignment horizontal="right" vertical="center" wrapText="1"/>
    </xf>
    <xf numFmtId="0" fontId="29" fillId="18" borderId="34" xfId="0" applyFont="1" applyFill="1" applyBorder="1" applyAlignment="1">
      <alignment horizontal="center" vertical="top" wrapText="1"/>
    </xf>
    <xf numFmtId="0" fontId="29" fillId="18" borderId="29" xfId="0" applyFont="1" applyFill="1" applyBorder="1" applyAlignment="1">
      <alignment horizontal="center" vertical="top" wrapText="1"/>
    </xf>
    <xf numFmtId="0" fontId="29" fillId="18" borderId="31" xfId="0" applyFont="1" applyFill="1" applyBorder="1" applyAlignment="1">
      <alignment horizontal="center" vertical="top" wrapText="1"/>
    </xf>
    <xf numFmtId="0" fontId="29" fillId="18" borderId="26" xfId="0" applyFont="1" applyFill="1" applyBorder="1" applyAlignment="1">
      <alignment horizontal="center" vertical="top" wrapText="1"/>
    </xf>
    <xf numFmtId="0" fontId="29" fillId="18" borderId="172" xfId="0" applyFont="1" applyFill="1" applyBorder="1" applyAlignment="1">
      <alignment horizontal="center" vertical="top" wrapText="1"/>
    </xf>
    <xf numFmtId="0" fontId="47" fillId="31" borderId="34" xfId="0" applyFont="1" applyFill="1" applyBorder="1" applyAlignment="1">
      <alignment horizontal="center" vertical="center"/>
    </xf>
    <xf numFmtId="0" fontId="47" fillId="31" borderId="29" xfId="0" applyFont="1" applyFill="1" applyBorder="1" applyAlignment="1">
      <alignment horizontal="center" vertical="center"/>
    </xf>
    <xf numFmtId="0" fontId="46" fillId="0" borderId="0" xfId="0" applyFont="1" applyAlignment="1">
      <alignment horizontal="left"/>
    </xf>
    <xf numFmtId="0" fontId="13" fillId="0" borderId="0" xfId="0" applyFont="1" applyAlignment="1">
      <alignment horizontal="left"/>
    </xf>
    <xf numFmtId="0" fontId="49" fillId="0" borderId="0" xfId="0" applyFont="1" applyAlignment="1">
      <alignment horizontal="left"/>
    </xf>
    <xf numFmtId="0" fontId="29" fillId="18" borderId="26" xfId="0" applyFont="1" applyFill="1" applyBorder="1" applyAlignment="1">
      <alignment horizontal="center" vertical="top"/>
    </xf>
    <xf numFmtId="0" fontId="29" fillId="18" borderId="172" xfId="0" applyFont="1" applyFill="1" applyBorder="1" applyAlignment="1">
      <alignment horizontal="center" vertical="top"/>
    </xf>
  </cellXfs>
  <cellStyles count="72">
    <cellStyle name="40% - Accent1 2" xfId="1" xr:uid="{00000000-0005-0000-0000-000000000000}"/>
    <cellStyle name="40% - Accent1 2 2" xfId="2" xr:uid="{00000000-0005-0000-0000-000001000000}"/>
    <cellStyle name="40% - Accent1 3" xfId="3" xr:uid="{00000000-0005-0000-0000-000002000000}"/>
    <cellStyle name="40% - Accent1 3 2" xfId="4" xr:uid="{00000000-0005-0000-0000-000003000000}"/>
    <cellStyle name="40% - Accent2 2" xfId="5" xr:uid="{00000000-0005-0000-0000-000004000000}"/>
    <cellStyle name="40% - Accent2 2 2" xfId="6" xr:uid="{00000000-0005-0000-0000-000005000000}"/>
    <cellStyle name="40% - Accent2 3" xfId="7" xr:uid="{00000000-0005-0000-0000-000006000000}"/>
    <cellStyle name="40% - Accent2 3 2" xfId="8" xr:uid="{00000000-0005-0000-0000-000007000000}"/>
    <cellStyle name="40% - Accent3" xfId="9" builtinId="39"/>
    <cellStyle name="40% - Accent3 2" xfId="10" xr:uid="{00000000-0005-0000-0000-000009000000}"/>
    <cellStyle name="40% - Accent3 2 2" xfId="11" xr:uid="{00000000-0005-0000-0000-00000A000000}"/>
    <cellStyle name="40% - Accent3 3" xfId="12" xr:uid="{00000000-0005-0000-0000-00000B000000}"/>
    <cellStyle name="40% - Accent3 3 2" xfId="13" xr:uid="{00000000-0005-0000-0000-00000C000000}"/>
    <cellStyle name="40% - Accent4 2" xfId="14" xr:uid="{00000000-0005-0000-0000-00000D000000}"/>
    <cellStyle name="40% - Accent4 2 2" xfId="15" xr:uid="{00000000-0005-0000-0000-00000E000000}"/>
    <cellStyle name="40% - Accent4 3" xfId="16" xr:uid="{00000000-0005-0000-0000-00000F000000}"/>
    <cellStyle name="40% - Accent4 3 2" xfId="17" xr:uid="{00000000-0005-0000-0000-000010000000}"/>
    <cellStyle name="40% - Accent5 2" xfId="18" xr:uid="{00000000-0005-0000-0000-000011000000}"/>
    <cellStyle name="40% - Accent5 2 2" xfId="19" xr:uid="{00000000-0005-0000-0000-000012000000}"/>
    <cellStyle name="40% - Accent5 3" xfId="20" xr:uid="{00000000-0005-0000-0000-000013000000}"/>
    <cellStyle name="40% - Accent5 3 2" xfId="21" xr:uid="{00000000-0005-0000-0000-000014000000}"/>
    <cellStyle name="40% - Accent6 2" xfId="22" xr:uid="{00000000-0005-0000-0000-000015000000}"/>
    <cellStyle name="40% - Accent6 2 2" xfId="23" xr:uid="{00000000-0005-0000-0000-000016000000}"/>
    <cellStyle name="40% - Accent6 3" xfId="24" xr:uid="{00000000-0005-0000-0000-000017000000}"/>
    <cellStyle name="40% - Accent6 3 2" xfId="25" xr:uid="{00000000-0005-0000-0000-000018000000}"/>
    <cellStyle name="Accent1" xfId="26" builtinId="29"/>
    <cellStyle name="Comma" xfId="27" builtinId="3"/>
    <cellStyle name="Comma 2" xfId="28" xr:uid="{00000000-0005-0000-0000-00001B000000}"/>
    <cellStyle name="Comma 2 2" xfId="29" xr:uid="{00000000-0005-0000-0000-00001C000000}"/>
    <cellStyle name="Comma 2 2 2" xfId="30" xr:uid="{00000000-0005-0000-0000-00001D000000}"/>
    <cellStyle name="Comma 2 3" xfId="31" xr:uid="{00000000-0005-0000-0000-00001E000000}"/>
    <cellStyle name="Comma 3" xfId="32" xr:uid="{00000000-0005-0000-0000-00001F000000}"/>
    <cellStyle name="Comma 4" xfId="33" xr:uid="{00000000-0005-0000-0000-000020000000}"/>
    <cellStyle name="Currency" xfId="34" builtinId="4"/>
    <cellStyle name="Currency 2" xfId="35" xr:uid="{00000000-0005-0000-0000-000022000000}"/>
    <cellStyle name="Currency 3" xfId="36" xr:uid="{00000000-0005-0000-0000-000023000000}"/>
    <cellStyle name="Currency 3 2" xfId="37" xr:uid="{00000000-0005-0000-0000-000024000000}"/>
    <cellStyle name="Currency 3 2 2" xfId="38" xr:uid="{00000000-0005-0000-0000-000025000000}"/>
    <cellStyle name="Currency 3 2 3" xfId="39" xr:uid="{00000000-0005-0000-0000-000026000000}"/>
    <cellStyle name="Currency 3 3" xfId="40" xr:uid="{00000000-0005-0000-0000-000027000000}"/>
    <cellStyle name="Currency 4" xfId="41" xr:uid="{00000000-0005-0000-0000-000028000000}"/>
    <cellStyle name="Currency 4 2" xfId="42" xr:uid="{00000000-0005-0000-0000-000029000000}"/>
    <cellStyle name="Normal" xfId="0" builtinId="0"/>
    <cellStyle name="Normal 10" xfId="43" xr:uid="{00000000-0005-0000-0000-00002B000000}"/>
    <cellStyle name="Normal 10 2" xfId="44" xr:uid="{00000000-0005-0000-0000-00002C000000}"/>
    <cellStyle name="Normal 11" xfId="45" xr:uid="{00000000-0005-0000-0000-00002D000000}"/>
    <cellStyle name="Normal 11 2" xfId="46" xr:uid="{00000000-0005-0000-0000-00002E000000}"/>
    <cellStyle name="Normal 2" xfId="47" xr:uid="{00000000-0005-0000-0000-00002F000000}"/>
    <cellStyle name="Normal 2 2" xfId="48" xr:uid="{00000000-0005-0000-0000-000030000000}"/>
    <cellStyle name="Normal 2 3" xfId="49" xr:uid="{00000000-0005-0000-0000-000031000000}"/>
    <cellStyle name="Normal 2 4" xfId="50" xr:uid="{00000000-0005-0000-0000-000032000000}"/>
    <cellStyle name="Normal 2 4 2" xfId="51" xr:uid="{00000000-0005-0000-0000-000033000000}"/>
    <cellStyle name="Normal 3" xfId="52" xr:uid="{00000000-0005-0000-0000-000034000000}"/>
    <cellStyle name="Normal 3 2" xfId="53" xr:uid="{00000000-0005-0000-0000-000035000000}"/>
    <cellStyle name="Normal 3 2 2" xfId="54" xr:uid="{00000000-0005-0000-0000-000036000000}"/>
    <cellStyle name="Normal 3 2 3" xfId="55" xr:uid="{00000000-0005-0000-0000-000037000000}"/>
    <cellStyle name="Normal 3 3" xfId="56" xr:uid="{00000000-0005-0000-0000-000038000000}"/>
    <cellStyle name="Normal 4" xfId="57" xr:uid="{00000000-0005-0000-0000-000039000000}"/>
    <cellStyle name="Normal 5" xfId="58" xr:uid="{00000000-0005-0000-0000-00003A000000}"/>
    <cellStyle name="Normal 5 2" xfId="59" xr:uid="{00000000-0005-0000-0000-00003B000000}"/>
    <cellStyle name="Normal 5 2 2" xfId="60" xr:uid="{00000000-0005-0000-0000-00003C000000}"/>
    <cellStyle name="Normal 5 2 3" xfId="61" xr:uid="{00000000-0005-0000-0000-00003D000000}"/>
    <cellStyle name="Normal 5 3" xfId="62" xr:uid="{00000000-0005-0000-0000-00003E000000}"/>
    <cellStyle name="Normal 6" xfId="63" xr:uid="{00000000-0005-0000-0000-00003F000000}"/>
    <cellStyle name="Normal 6 2" xfId="64" xr:uid="{00000000-0005-0000-0000-000040000000}"/>
    <cellStyle name="Normal 7" xfId="65" xr:uid="{00000000-0005-0000-0000-000041000000}"/>
    <cellStyle name="Normal 8" xfId="66" xr:uid="{00000000-0005-0000-0000-000042000000}"/>
    <cellStyle name="Normal 9" xfId="67" xr:uid="{00000000-0005-0000-0000-000043000000}"/>
    <cellStyle name="Percent" xfId="68" builtinId="5"/>
    <cellStyle name="Percent 2" xfId="69" xr:uid="{00000000-0005-0000-0000-000045000000}"/>
    <cellStyle name="Percent 3" xfId="70" xr:uid="{00000000-0005-0000-0000-000046000000}"/>
    <cellStyle name="Percent 4" xfId="71" xr:uid="{00000000-0005-0000-0000-000047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U29"/>
  <sheetViews>
    <sheetView topLeftCell="A5" workbookViewId="0">
      <selection activeCell="J18" sqref="J18"/>
    </sheetView>
  </sheetViews>
  <sheetFormatPr defaultRowHeight="14.5" x14ac:dyDescent="0.35"/>
  <cols>
    <col min="1" max="1" width="1" customWidth="1"/>
    <col min="2" max="2" width="12.7265625" customWidth="1"/>
    <col min="3" max="3" width="11.453125" customWidth="1"/>
    <col min="4" max="4" width="18.26953125" bestFit="1" customWidth="1"/>
    <col min="5" max="5" width="13.453125" customWidth="1"/>
    <col min="6" max="6" width="11.81640625" customWidth="1"/>
    <col min="7" max="8" width="14.453125" customWidth="1"/>
    <col min="9" max="9" width="13.1796875" customWidth="1"/>
    <col min="10" max="10" width="11.54296875" bestFit="1" customWidth="1"/>
    <col min="11" max="11" width="11.26953125" bestFit="1" customWidth="1"/>
    <col min="19" max="19" width="13.26953125" bestFit="1" customWidth="1"/>
    <col min="20" max="20" width="10.54296875" bestFit="1" customWidth="1"/>
  </cols>
  <sheetData>
    <row r="1" spans="2:21" ht="6" customHeight="1" x14ac:dyDescent="0.35"/>
    <row r="2" spans="2:21" ht="6" customHeight="1" thickBot="1" x14ac:dyDescent="0.4"/>
    <row r="3" spans="2:21" ht="15" thickBot="1" x14ac:dyDescent="0.4">
      <c r="B3" s="426" t="s">
        <v>12</v>
      </c>
      <c r="C3" s="427"/>
      <c r="D3" s="427"/>
      <c r="E3" s="427"/>
      <c r="F3" s="427"/>
      <c r="G3" s="427"/>
      <c r="H3" s="427"/>
      <c r="I3" s="427"/>
      <c r="J3" s="427"/>
      <c r="K3" s="428"/>
    </row>
    <row r="4" spans="2:21" x14ac:dyDescent="0.35">
      <c r="B4" s="429" t="s">
        <v>13</v>
      </c>
      <c r="C4" s="430"/>
      <c r="D4" s="431"/>
      <c r="E4" s="429" t="s">
        <v>14</v>
      </c>
      <c r="F4" s="431"/>
      <c r="G4" s="429" t="s">
        <v>15</v>
      </c>
      <c r="H4" s="431"/>
      <c r="I4" s="429" t="s">
        <v>7</v>
      </c>
      <c r="J4" s="430"/>
      <c r="K4" s="431"/>
    </row>
    <row r="5" spans="2:21" x14ac:dyDescent="0.35">
      <c r="B5" s="24" t="s">
        <v>0</v>
      </c>
      <c r="C5" s="25" t="s">
        <v>16</v>
      </c>
      <c r="D5" s="26" t="s">
        <v>17</v>
      </c>
      <c r="E5" s="24" t="s">
        <v>0</v>
      </c>
      <c r="F5" s="26" t="s">
        <v>16</v>
      </c>
      <c r="G5" s="24" t="s">
        <v>0</v>
      </c>
      <c r="H5" s="26" t="s">
        <v>16</v>
      </c>
      <c r="I5" s="24" t="s">
        <v>0</v>
      </c>
      <c r="J5" s="25" t="s">
        <v>18</v>
      </c>
      <c r="K5" s="26" t="s">
        <v>17</v>
      </c>
    </row>
    <row r="6" spans="2:21" ht="15" thickBot="1" x14ac:dyDescent="0.4">
      <c r="B6" s="27">
        <v>381537.5</v>
      </c>
      <c r="C6" s="28">
        <v>285038.03999999992</v>
      </c>
      <c r="D6" s="29">
        <f>C6/B6</f>
        <v>0.7470773908200371</v>
      </c>
      <c r="E6" s="30">
        <v>301292.37333333335</v>
      </c>
      <c r="F6" s="31">
        <v>0</v>
      </c>
      <c r="G6" s="30">
        <v>234601.19866666658</v>
      </c>
      <c r="H6" s="31">
        <v>0</v>
      </c>
      <c r="I6" s="54">
        <f>B6+E6+G6</f>
        <v>917431.07199999993</v>
      </c>
      <c r="J6" s="32">
        <f>C6+F6+H6</f>
        <v>285038.03999999992</v>
      </c>
      <c r="K6" s="29">
        <f>J6/I6</f>
        <v>0.31069150446214661</v>
      </c>
    </row>
    <row r="7" spans="2:21" x14ac:dyDescent="0.35">
      <c r="B7" s="34"/>
      <c r="C7" s="34"/>
      <c r="D7" s="35"/>
      <c r="E7" s="36"/>
      <c r="F7" s="36"/>
      <c r="G7" s="36"/>
      <c r="H7" s="36"/>
      <c r="I7" s="37"/>
      <c r="J7" s="37"/>
      <c r="K7" s="35"/>
    </row>
    <row r="8" spans="2:21" x14ac:dyDescent="0.35">
      <c r="B8" s="432" t="s">
        <v>23</v>
      </c>
      <c r="C8" s="432"/>
      <c r="D8" s="35"/>
      <c r="E8" s="36"/>
      <c r="F8" s="36"/>
      <c r="G8" s="36"/>
      <c r="H8" s="36"/>
      <c r="I8" s="37"/>
      <c r="J8" s="37"/>
      <c r="K8" s="35"/>
    </row>
    <row r="9" spans="2:21" x14ac:dyDescent="0.35">
      <c r="B9" s="38" t="s">
        <v>19</v>
      </c>
      <c r="C9" s="39">
        <v>99253.170000000013</v>
      </c>
      <c r="D9" s="33"/>
      <c r="E9" s="23"/>
      <c r="K9" s="49"/>
      <c r="L9" s="50"/>
      <c r="M9" s="50"/>
      <c r="N9" s="50"/>
      <c r="O9" s="50"/>
      <c r="P9" s="50"/>
      <c r="Q9" s="50"/>
      <c r="R9" s="50"/>
      <c r="S9" s="51"/>
      <c r="T9" s="51"/>
      <c r="U9" s="50"/>
    </row>
    <row r="10" spans="2:21" x14ac:dyDescent="0.35">
      <c r="B10" s="40" t="s">
        <v>20</v>
      </c>
      <c r="C10" s="39">
        <v>210890.71999999997</v>
      </c>
      <c r="D10" s="23"/>
      <c r="E10" s="23"/>
      <c r="K10" s="49"/>
      <c r="L10" s="50"/>
      <c r="M10" s="50"/>
      <c r="N10" s="50"/>
      <c r="O10" s="50"/>
      <c r="P10" s="50"/>
      <c r="Q10" s="50"/>
      <c r="R10" s="50"/>
      <c r="S10" s="51"/>
      <c r="T10" s="51"/>
      <c r="U10" s="50"/>
    </row>
    <row r="11" spans="2:21" x14ac:dyDescent="0.35">
      <c r="B11" s="40" t="s">
        <v>7</v>
      </c>
      <c r="C11" s="39">
        <f>C10+C9</f>
        <v>310143.89</v>
      </c>
      <c r="D11" s="46" t="s">
        <v>27</v>
      </c>
      <c r="E11" s="47" t="s">
        <v>26</v>
      </c>
      <c r="K11" s="49"/>
      <c r="L11" s="50"/>
      <c r="M11" s="50"/>
      <c r="N11" s="50"/>
      <c r="O11" s="50"/>
      <c r="P11" s="50"/>
      <c r="Q11" s="50"/>
      <c r="R11" s="50"/>
      <c r="S11" s="51"/>
      <c r="T11" s="51"/>
      <c r="U11" s="50"/>
    </row>
    <row r="12" spans="2:21" x14ac:dyDescent="0.35">
      <c r="B12" s="40" t="s">
        <v>21</v>
      </c>
      <c r="C12" s="41">
        <f>B6-C11</f>
        <v>71393.609999999986</v>
      </c>
      <c r="D12" s="23">
        <v>285038.03999999992</v>
      </c>
      <c r="E12" s="23">
        <f>C11-D12</f>
        <v>25105.850000000093</v>
      </c>
      <c r="F12" s="23">
        <f>E12+C12</f>
        <v>96499.460000000079</v>
      </c>
      <c r="K12" s="49"/>
      <c r="L12" s="50"/>
      <c r="M12" s="50"/>
      <c r="N12" s="50"/>
      <c r="O12" s="50"/>
      <c r="P12" s="50"/>
      <c r="Q12" s="50"/>
      <c r="R12" s="50"/>
      <c r="S12" s="51"/>
      <c r="T12" s="51"/>
      <c r="U12" s="50"/>
    </row>
    <row r="13" spans="2:21" x14ac:dyDescent="0.35">
      <c r="B13" s="40" t="s">
        <v>22</v>
      </c>
      <c r="C13" s="48">
        <f>C12+E6+E12</f>
        <v>397791.83333333343</v>
      </c>
      <c r="K13" s="49"/>
      <c r="L13" s="50"/>
      <c r="M13" s="50"/>
      <c r="N13" s="50"/>
      <c r="O13" s="50"/>
      <c r="P13" s="50"/>
      <c r="Q13" s="50"/>
      <c r="R13" s="52"/>
      <c r="S13" s="51"/>
      <c r="T13" s="51"/>
      <c r="U13" s="50"/>
    </row>
    <row r="14" spans="2:21" x14ac:dyDescent="0.35">
      <c r="K14" s="49"/>
      <c r="L14" s="50"/>
      <c r="M14" s="50"/>
      <c r="N14" s="50"/>
      <c r="O14" s="50"/>
      <c r="P14" s="50"/>
      <c r="Q14" s="50"/>
      <c r="R14" s="50"/>
      <c r="S14" s="51"/>
      <c r="T14" s="51"/>
      <c r="U14" s="50"/>
    </row>
    <row r="15" spans="2:21" x14ac:dyDescent="0.35">
      <c r="S15" s="53"/>
      <c r="T15" s="23"/>
      <c r="U15" s="23"/>
    </row>
    <row r="17" spans="2:10" ht="15" thickBot="1" x14ac:dyDescent="0.4">
      <c r="B17" s="425" t="s">
        <v>24</v>
      </c>
      <c r="C17" s="425"/>
      <c r="D17" s="425"/>
    </row>
    <row r="18" spans="2:10" x14ac:dyDescent="0.35">
      <c r="B18">
        <v>2201</v>
      </c>
      <c r="C18" s="1" t="s">
        <v>1</v>
      </c>
      <c r="D18" s="2"/>
      <c r="E18" s="2"/>
      <c r="F18" s="2"/>
      <c r="G18" s="2"/>
      <c r="H18" s="2"/>
      <c r="I18" s="3"/>
    </row>
    <row r="19" spans="2:10" x14ac:dyDescent="0.35">
      <c r="C19" s="4" t="s">
        <v>2</v>
      </c>
      <c r="D19" s="5"/>
      <c r="E19" s="5"/>
      <c r="F19" s="5"/>
      <c r="G19" s="5"/>
      <c r="H19" s="6">
        <v>-10024</v>
      </c>
      <c r="I19" s="7">
        <v>-103.78</v>
      </c>
    </row>
    <row r="20" spans="2:10" x14ac:dyDescent="0.35">
      <c r="C20" s="4" t="s">
        <v>3</v>
      </c>
      <c r="D20" s="5"/>
      <c r="E20" s="5"/>
      <c r="F20" s="5"/>
      <c r="G20" s="5"/>
      <c r="H20" s="6">
        <v>-388765.62</v>
      </c>
      <c r="I20" s="7">
        <v>-4042.69</v>
      </c>
    </row>
    <row r="21" spans="2:10" x14ac:dyDescent="0.35">
      <c r="C21" s="4" t="s">
        <v>4</v>
      </c>
      <c r="D21" s="5"/>
      <c r="E21" s="5"/>
      <c r="F21" s="5"/>
      <c r="G21" s="5"/>
      <c r="H21" s="6"/>
      <c r="I21" s="7">
        <v>-0.97</v>
      </c>
    </row>
    <row r="22" spans="2:10" x14ac:dyDescent="0.35">
      <c r="C22" s="4" t="s">
        <v>5</v>
      </c>
      <c r="D22" s="5"/>
      <c r="E22" s="5"/>
      <c r="F22" s="5"/>
      <c r="G22" s="5"/>
      <c r="H22" s="6">
        <v>-1781813</v>
      </c>
      <c r="I22" s="7">
        <v>-18359.25</v>
      </c>
    </row>
    <row r="23" spans="2:10" x14ac:dyDescent="0.35">
      <c r="C23" s="4" t="s">
        <v>6</v>
      </c>
      <c r="D23" s="5"/>
      <c r="E23" s="5"/>
      <c r="F23" s="5"/>
      <c r="G23" s="5"/>
      <c r="H23" s="6">
        <v>-20800</v>
      </c>
      <c r="I23" s="7">
        <v>-218.99</v>
      </c>
    </row>
    <row r="24" spans="2:10" ht="15" thickBot="1" x14ac:dyDescent="0.4">
      <c r="C24" s="8" t="s">
        <v>7</v>
      </c>
      <c r="D24" s="9"/>
      <c r="E24" s="9"/>
      <c r="F24" s="9"/>
      <c r="G24" s="9"/>
      <c r="H24" s="10">
        <v>-2201402.62</v>
      </c>
      <c r="I24" s="11">
        <v>-22725.680000000004</v>
      </c>
    </row>
    <row r="25" spans="2:10" x14ac:dyDescent="0.35">
      <c r="B25" s="42" t="s">
        <v>8</v>
      </c>
      <c r="C25" s="12" t="s">
        <v>9</v>
      </c>
      <c r="D25" s="13"/>
      <c r="E25" s="13"/>
      <c r="F25" s="13"/>
      <c r="G25" s="13"/>
      <c r="H25" s="13"/>
      <c r="I25" s="14"/>
    </row>
    <row r="26" spans="2:10" x14ac:dyDescent="0.35">
      <c r="C26" s="15" t="s">
        <v>10</v>
      </c>
      <c r="D26" s="16"/>
      <c r="E26" s="16"/>
      <c r="F26" s="16"/>
      <c r="G26" s="16"/>
      <c r="H26" s="17">
        <v>-150650</v>
      </c>
      <c r="I26" s="18">
        <v>-1529.91</v>
      </c>
    </row>
    <row r="27" spans="2:10" x14ac:dyDescent="0.35">
      <c r="C27" s="15" t="s">
        <v>11</v>
      </c>
      <c r="D27" s="16"/>
      <c r="E27" s="16"/>
      <c r="F27" s="16"/>
      <c r="G27" s="16"/>
      <c r="H27" s="17">
        <v>-85000</v>
      </c>
      <c r="I27" s="18">
        <v>-850.26</v>
      </c>
    </row>
    <row r="28" spans="2:10" ht="15" thickBot="1" x14ac:dyDescent="0.4">
      <c r="C28" s="19" t="s">
        <v>7</v>
      </c>
      <c r="D28" s="20"/>
      <c r="E28" s="20"/>
      <c r="F28" s="20"/>
      <c r="G28" s="20"/>
      <c r="H28" s="21">
        <v>-235650</v>
      </c>
      <c r="I28" s="22">
        <v>-2380.17</v>
      </c>
    </row>
    <row r="29" spans="2:10" ht="15" thickBot="1" x14ac:dyDescent="0.4">
      <c r="C29" s="43" t="s">
        <v>25</v>
      </c>
      <c r="D29" s="44"/>
      <c r="E29" s="44"/>
      <c r="F29" s="44"/>
      <c r="G29" s="44"/>
      <c r="H29" s="44"/>
      <c r="I29" s="45">
        <v>-25105.850000000006</v>
      </c>
      <c r="J29" t="s">
        <v>28</v>
      </c>
    </row>
  </sheetData>
  <mergeCells count="7">
    <mergeCell ref="B17:D17"/>
    <mergeCell ref="B3:K3"/>
    <mergeCell ref="B4:D4"/>
    <mergeCell ref="E4:F4"/>
    <mergeCell ref="G4:H4"/>
    <mergeCell ref="I4:K4"/>
    <mergeCell ref="B8:C8"/>
  </mergeCells>
  <pageMargins left="0.31" right="0.17" top="0.75" bottom="0.75" header="0.3" footer="0.3"/>
  <pageSetup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7"/>
  <sheetViews>
    <sheetView zoomScale="80" zoomScaleNormal="80" workbookViewId="0">
      <selection activeCell="G5" sqref="G5"/>
    </sheetView>
  </sheetViews>
  <sheetFormatPr defaultRowHeight="14.5" x14ac:dyDescent="0.35"/>
  <cols>
    <col min="1" max="1" width="3.26953125" style="67" customWidth="1"/>
    <col min="2" max="2" width="111.26953125" customWidth="1"/>
  </cols>
  <sheetData>
    <row r="1" spans="2:2" s="67" customFormat="1" ht="15" thickBot="1" x14ac:dyDescent="0.4"/>
    <row r="2" spans="2:2" s="67" customFormat="1" ht="25.5" customHeight="1" x14ac:dyDescent="0.45">
      <c r="B2" s="330" t="s">
        <v>145</v>
      </c>
    </row>
    <row r="3" spans="2:2" ht="164.5" customHeight="1" x14ac:dyDescent="0.35">
      <c r="B3" s="331" t="s">
        <v>146</v>
      </c>
    </row>
    <row r="4" spans="2:2" ht="409.5" customHeight="1" x14ac:dyDescent="0.35">
      <c r="B4" s="332" t="s">
        <v>163</v>
      </c>
    </row>
    <row r="5" spans="2:2" ht="185" customHeight="1" thickBot="1" x14ac:dyDescent="0.4">
      <c r="B5" s="333" t="s">
        <v>166</v>
      </c>
    </row>
    <row r="6" spans="2:2" ht="61.5" customHeight="1" thickBot="1" x14ac:dyDescent="0.4">
      <c r="B6" s="418" t="s">
        <v>165</v>
      </c>
    </row>
    <row r="7" spans="2:2" ht="112.5" customHeight="1" thickBot="1" x14ac:dyDescent="0.4">
      <c r="B7" s="333" t="s">
        <v>164</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7"/>
  <sheetViews>
    <sheetView zoomScale="90" zoomScaleNormal="90" workbookViewId="0">
      <selection activeCell="M8" sqref="M8"/>
    </sheetView>
  </sheetViews>
  <sheetFormatPr defaultRowHeight="14.5" x14ac:dyDescent="0.35"/>
  <cols>
    <col min="1" max="1" width="5.453125" customWidth="1"/>
    <col min="2" max="2" width="28" customWidth="1"/>
    <col min="3" max="3" width="8" style="246" customWidth="1"/>
    <col min="4" max="4" width="7.26953125" style="246" customWidth="1"/>
    <col min="5" max="5" width="6.90625" style="246" customWidth="1"/>
    <col min="6" max="6" width="7.36328125" customWidth="1"/>
    <col min="9" max="9" width="17.1796875" customWidth="1"/>
    <col min="10" max="10" width="30.26953125" customWidth="1"/>
    <col min="14" max="14" width="24.26953125" customWidth="1"/>
    <col min="15" max="15" width="15.453125" bestFit="1" customWidth="1"/>
    <col min="18" max="18" width="13.1796875" bestFit="1" customWidth="1"/>
  </cols>
  <sheetData>
    <row r="1" spans="1:19" s="246" customFormat="1" ht="25" customHeight="1" x14ac:dyDescent="0.7">
      <c r="B1" s="434" t="s">
        <v>42</v>
      </c>
      <c r="C1" s="434"/>
      <c r="D1" s="434"/>
      <c r="E1" s="434"/>
      <c r="F1" s="434"/>
      <c r="G1" s="434"/>
      <c r="H1" s="434"/>
      <c r="I1" s="434"/>
      <c r="J1" s="434"/>
      <c r="K1" s="305"/>
      <c r="L1" s="305"/>
      <c r="M1" s="305"/>
      <c r="N1" s="305"/>
      <c r="O1" s="305"/>
    </row>
    <row r="2" spans="1:19" s="246" customFormat="1" ht="15" thickBot="1" x14ac:dyDescent="0.4">
      <c r="K2" s="249"/>
      <c r="L2" s="249"/>
      <c r="M2" s="249"/>
      <c r="N2" s="249"/>
      <c r="O2" s="249"/>
    </row>
    <row r="3" spans="1:19" s="246" customFormat="1" ht="21" x14ac:dyDescent="0.35">
      <c r="A3" s="318"/>
      <c r="B3" s="433" t="s">
        <v>139</v>
      </c>
      <c r="C3" s="433"/>
      <c r="D3" s="433"/>
      <c r="E3" s="433"/>
      <c r="F3" s="433"/>
      <c r="G3" s="433"/>
      <c r="H3" s="433"/>
      <c r="I3" s="433"/>
      <c r="J3" s="433"/>
      <c r="K3" s="319"/>
      <c r="L3" s="306"/>
      <c r="M3" s="306"/>
      <c r="N3" s="306"/>
      <c r="O3" s="306"/>
    </row>
    <row r="4" spans="1:19" s="246" customFormat="1" x14ac:dyDescent="0.35">
      <c r="A4" s="320"/>
      <c r="B4" s="247"/>
      <c r="C4" s="247"/>
      <c r="D4" s="247"/>
      <c r="E4" s="247"/>
      <c r="F4" s="247"/>
      <c r="G4" s="247"/>
      <c r="H4" s="247"/>
      <c r="I4" s="247"/>
      <c r="J4" s="247"/>
      <c r="K4" s="321"/>
      <c r="L4" s="249"/>
      <c r="M4" s="249"/>
      <c r="N4" s="249"/>
      <c r="O4" s="249"/>
    </row>
    <row r="5" spans="1:19" ht="21" x14ac:dyDescent="0.5">
      <c r="A5" s="320"/>
      <c r="B5" s="328" t="s">
        <v>135</v>
      </c>
      <c r="C5" s="311"/>
      <c r="D5" s="311"/>
      <c r="E5" s="311"/>
      <c r="F5" s="294"/>
      <c r="G5" s="247"/>
      <c r="H5" s="249"/>
      <c r="I5" s="329" t="s">
        <v>136</v>
      </c>
      <c r="J5" s="295"/>
      <c r="K5" s="322"/>
    </row>
    <row r="6" spans="1:19" s="246" customFormat="1" x14ac:dyDescent="0.35">
      <c r="A6" s="320"/>
      <c r="B6" s="291"/>
      <c r="C6" s="435" t="s">
        <v>86</v>
      </c>
      <c r="D6" s="435"/>
      <c r="E6" s="435"/>
      <c r="F6" s="435"/>
      <c r="G6" s="247"/>
      <c r="H6" s="249"/>
      <c r="I6" s="298"/>
      <c r="J6" s="299"/>
      <c r="K6" s="322"/>
    </row>
    <row r="7" spans="1:19" x14ac:dyDescent="0.35">
      <c r="A7" s="320"/>
      <c r="B7" s="291" t="s">
        <v>85</v>
      </c>
      <c r="C7" s="312" t="s">
        <v>99</v>
      </c>
      <c r="D7" s="312" t="s">
        <v>100</v>
      </c>
      <c r="E7" s="312" t="s">
        <v>101</v>
      </c>
      <c r="F7" s="292" t="s">
        <v>102</v>
      </c>
      <c r="G7" s="247"/>
      <c r="H7" s="249"/>
      <c r="I7" s="298" t="s">
        <v>142</v>
      </c>
      <c r="J7" s="299" t="s">
        <v>143</v>
      </c>
      <c r="K7" s="322"/>
    </row>
    <row r="8" spans="1:19" x14ac:dyDescent="0.35">
      <c r="A8" s="320"/>
      <c r="B8" s="301" t="s">
        <v>87</v>
      </c>
      <c r="C8" s="251">
        <f>'AWPB Yr x'!$O$8</f>
        <v>8.3333333333333329E-2</v>
      </c>
      <c r="D8" s="313"/>
      <c r="E8" s="313"/>
      <c r="F8" s="307"/>
      <c r="G8" s="247"/>
      <c r="H8" s="249"/>
      <c r="I8" s="301" t="s">
        <v>99</v>
      </c>
      <c r="J8" s="300" t="e">
        <f>'Results Framework'!J27</f>
        <v>#NAME?</v>
      </c>
      <c r="K8" s="322"/>
    </row>
    <row r="9" spans="1:19" x14ac:dyDescent="0.35">
      <c r="A9" s="320"/>
      <c r="B9" s="301" t="s">
        <v>88</v>
      </c>
      <c r="C9" s="251">
        <f>'AWPB Yr x'!$O$23</f>
        <v>0</v>
      </c>
      <c r="D9" s="313"/>
      <c r="E9" s="313"/>
      <c r="F9" s="307"/>
      <c r="G9" s="247"/>
      <c r="H9" s="249"/>
      <c r="I9" s="303" t="s">
        <v>100</v>
      </c>
      <c r="J9" s="300" t="e">
        <f>'Results Framework'!M27</f>
        <v>#NAME?</v>
      </c>
      <c r="K9" s="322"/>
    </row>
    <row r="10" spans="1:19" x14ac:dyDescent="0.35">
      <c r="A10" s="320"/>
      <c r="B10" s="301" t="s">
        <v>137</v>
      </c>
      <c r="C10" s="251">
        <f>'AWPB Yr x'!$O$38</f>
        <v>0</v>
      </c>
      <c r="D10" s="313"/>
      <c r="E10" s="313"/>
      <c r="F10" s="307"/>
      <c r="G10" s="247"/>
      <c r="H10" s="249"/>
      <c r="I10" s="301" t="s">
        <v>101</v>
      </c>
      <c r="J10" s="300" t="e">
        <f>'Results Framework'!P27</f>
        <v>#NAME?</v>
      </c>
      <c r="K10" s="322"/>
    </row>
    <row r="11" spans="1:19" x14ac:dyDescent="0.35">
      <c r="A11" s="320"/>
      <c r="B11" s="301" t="s">
        <v>89</v>
      </c>
      <c r="C11" s="251">
        <f>'AWPB Yr x'!$O$46</f>
        <v>0</v>
      </c>
      <c r="D11" s="313"/>
      <c r="E11" s="313"/>
      <c r="F11" s="307"/>
      <c r="G11" s="247"/>
      <c r="H11" s="247"/>
      <c r="I11" s="326" t="s">
        <v>102</v>
      </c>
      <c r="J11" s="327"/>
      <c r="K11" s="322"/>
    </row>
    <row r="12" spans="1:19" s="246" customFormat="1" x14ac:dyDescent="0.35">
      <c r="A12" s="320"/>
      <c r="B12" s="302" t="s">
        <v>138</v>
      </c>
      <c r="C12" s="317">
        <f>'AWPB Yr x'!N52</f>
        <v>2.9411764705882353E-2</v>
      </c>
      <c r="D12" s="314"/>
      <c r="E12" s="314"/>
      <c r="F12" s="296"/>
      <c r="G12" s="247"/>
      <c r="H12" s="247"/>
      <c r="I12" s="304" t="s">
        <v>144</v>
      </c>
      <c r="J12" s="297"/>
      <c r="K12" s="322"/>
    </row>
    <row r="13" spans="1:19" s="67" customFormat="1" x14ac:dyDescent="0.35">
      <c r="A13" s="320"/>
      <c r="B13" s="247"/>
      <c r="C13" s="247"/>
      <c r="D13" s="247"/>
      <c r="E13" s="247"/>
      <c r="F13" s="251"/>
      <c r="G13" s="247"/>
      <c r="H13" s="247"/>
      <c r="I13" s="247"/>
      <c r="J13" s="247"/>
      <c r="K13" s="322"/>
    </row>
    <row r="14" spans="1:19" x14ac:dyDescent="0.35">
      <c r="A14" s="320"/>
      <c r="B14" s="247"/>
      <c r="C14" s="247"/>
      <c r="D14" s="247"/>
      <c r="E14" s="247"/>
      <c r="F14" s="247"/>
      <c r="G14" s="247"/>
      <c r="H14" s="247"/>
      <c r="I14" s="247"/>
      <c r="J14" s="247"/>
      <c r="K14" s="322"/>
    </row>
    <row r="15" spans="1:19" ht="15" thickBot="1" x14ac:dyDescent="0.4">
      <c r="A15" s="323"/>
      <c r="B15" s="324"/>
      <c r="C15" s="324"/>
      <c r="D15" s="324"/>
      <c r="E15" s="324"/>
      <c r="F15" s="324"/>
      <c r="G15" s="324"/>
      <c r="H15" s="324"/>
      <c r="I15" s="324"/>
      <c r="J15" s="324"/>
      <c r="K15" s="325"/>
      <c r="S15" s="135"/>
    </row>
    <row r="16" spans="1:19" x14ac:dyDescent="0.35">
      <c r="S16" s="135"/>
    </row>
    <row r="17" spans="19:19" s="246" customFormat="1" x14ac:dyDescent="0.35">
      <c r="S17" s="250"/>
    </row>
  </sheetData>
  <mergeCells count="3">
    <mergeCell ref="B3:J3"/>
    <mergeCell ref="B1:J1"/>
    <mergeCell ref="C6:F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79998168889431442"/>
  </sheetPr>
  <dimension ref="A1:AF60"/>
  <sheetViews>
    <sheetView zoomScale="60" zoomScaleNormal="60" zoomScaleSheetLayoutView="50" workbookViewId="0">
      <pane ySplit="5" topLeftCell="A30" activePane="bottomLeft" state="frozen"/>
      <selection pane="bottomLeft" activeCell="M2" sqref="M2:P2"/>
    </sheetView>
  </sheetViews>
  <sheetFormatPr defaultColWidth="9.1796875" defaultRowHeight="26" x14ac:dyDescent="0.35"/>
  <cols>
    <col min="1" max="1" width="32.453125" style="56" customWidth="1"/>
    <col min="2" max="2" width="4.1796875" style="56" bestFit="1" customWidth="1"/>
    <col min="3" max="3" width="53.1796875" style="56" customWidth="1"/>
    <col min="4" max="4" width="26.26953125" style="56" customWidth="1"/>
    <col min="5" max="8" width="8.26953125" style="56" customWidth="1"/>
    <col min="9" max="9" width="25.1796875" style="57" customWidth="1"/>
    <col min="10" max="10" width="21.1796875" style="57" customWidth="1"/>
    <col min="11" max="11" width="15.453125" style="57" customWidth="1"/>
    <col min="12" max="12" width="18.26953125" style="56" customWidth="1"/>
    <col min="13" max="13" width="24.81640625" style="56" customWidth="1"/>
    <col min="14" max="14" width="20.54296875" style="56" customWidth="1"/>
    <col min="15" max="15" width="20.453125" style="56" customWidth="1"/>
    <col min="16" max="16" width="20.26953125" style="56" customWidth="1"/>
    <col min="17" max="16384" width="9.1796875" style="58"/>
  </cols>
  <sheetData>
    <row r="1" spans="1:32" s="55" customFormat="1" ht="21.5" thickBot="1" x14ac:dyDescent="0.55000000000000004">
      <c r="A1" s="456" t="s">
        <v>82</v>
      </c>
      <c r="B1" s="457"/>
      <c r="C1" s="68"/>
      <c r="D1" s="68"/>
      <c r="E1" s="68"/>
      <c r="F1" s="68"/>
      <c r="G1" s="68"/>
      <c r="H1" s="68"/>
      <c r="I1" s="68"/>
      <c r="J1" s="68"/>
      <c r="K1" s="68"/>
      <c r="L1" s="68"/>
      <c r="M1" s="69"/>
      <c r="N1" s="69"/>
      <c r="O1" s="69"/>
      <c r="P1" s="69"/>
      <c r="Q1" s="69"/>
      <c r="R1" s="69"/>
      <c r="S1" s="69"/>
      <c r="T1" s="69"/>
      <c r="U1" s="69"/>
      <c r="V1" s="69"/>
      <c r="W1" s="69"/>
      <c r="X1" s="69"/>
      <c r="Y1" s="69"/>
      <c r="Z1" s="69"/>
      <c r="AA1" s="69"/>
      <c r="AB1" s="69"/>
      <c r="AC1" s="69"/>
      <c r="AD1" s="69"/>
      <c r="AE1" s="69"/>
      <c r="AF1" s="69"/>
    </row>
    <row r="2" spans="1:32" s="55" customFormat="1" ht="25.9" customHeight="1" x14ac:dyDescent="0.35">
      <c r="A2" s="67"/>
      <c r="B2" s="467" t="s">
        <v>91</v>
      </c>
      <c r="C2" s="433"/>
      <c r="D2" s="433"/>
      <c r="E2" s="433"/>
      <c r="F2" s="433"/>
      <c r="G2" s="433"/>
      <c r="H2" s="433"/>
      <c r="I2" s="433"/>
      <c r="J2" s="433"/>
      <c r="K2" s="433"/>
      <c r="L2" s="468"/>
      <c r="M2" s="438" t="s">
        <v>93</v>
      </c>
      <c r="N2" s="439"/>
      <c r="O2" s="439"/>
      <c r="P2" s="440"/>
      <c r="Q2" s="69"/>
      <c r="R2" s="69"/>
      <c r="S2" s="69"/>
      <c r="T2" s="69"/>
      <c r="U2" s="69"/>
      <c r="V2" s="69"/>
      <c r="W2" s="69"/>
      <c r="X2" s="69"/>
      <c r="Y2" s="69"/>
      <c r="Z2" s="69"/>
      <c r="AA2" s="69"/>
      <c r="AB2" s="69"/>
      <c r="AC2" s="69"/>
      <c r="AD2" s="69"/>
      <c r="AE2" s="69"/>
      <c r="AF2" s="69"/>
    </row>
    <row r="3" spans="1:32" s="67" customFormat="1" ht="47.25" customHeight="1" x14ac:dyDescent="0.35">
      <c r="A3" s="464" t="s">
        <v>36</v>
      </c>
      <c r="B3" s="469" t="s">
        <v>37</v>
      </c>
      <c r="C3" s="470"/>
      <c r="D3" s="463" t="s">
        <v>80</v>
      </c>
      <c r="E3" s="476" t="s">
        <v>90</v>
      </c>
      <c r="F3" s="477"/>
      <c r="G3" s="477"/>
      <c r="H3" s="478"/>
      <c r="I3" s="486" t="s">
        <v>41</v>
      </c>
      <c r="J3" s="482" t="s">
        <v>81</v>
      </c>
      <c r="K3" s="436" t="s">
        <v>75</v>
      </c>
      <c r="L3" s="452" t="s">
        <v>38</v>
      </c>
      <c r="M3" s="444" t="s">
        <v>76</v>
      </c>
      <c r="N3" s="436" t="s">
        <v>77</v>
      </c>
      <c r="O3" s="436" t="s">
        <v>84</v>
      </c>
      <c r="P3" s="452" t="s">
        <v>94</v>
      </c>
      <c r="Q3" s="69"/>
      <c r="R3" s="69"/>
      <c r="S3" s="69"/>
      <c r="T3" s="69"/>
      <c r="U3" s="69"/>
      <c r="V3" s="69"/>
      <c r="W3" s="69"/>
      <c r="X3" s="69"/>
      <c r="Y3" s="69"/>
      <c r="Z3" s="69"/>
      <c r="AA3" s="69"/>
      <c r="AB3" s="69"/>
      <c r="AC3" s="69"/>
      <c r="AD3" s="69"/>
      <c r="AE3" s="69"/>
      <c r="AF3" s="69"/>
    </row>
    <row r="4" spans="1:32" s="59" customFormat="1" ht="41.25" customHeight="1" x14ac:dyDescent="0.35">
      <c r="A4" s="465"/>
      <c r="B4" s="471"/>
      <c r="C4" s="472"/>
      <c r="D4" s="437"/>
      <c r="E4" s="88" t="s">
        <v>29</v>
      </c>
      <c r="F4" s="89" t="s">
        <v>30</v>
      </c>
      <c r="G4" s="88" t="s">
        <v>31</v>
      </c>
      <c r="H4" s="90" t="s">
        <v>32</v>
      </c>
      <c r="I4" s="483"/>
      <c r="J4" s="483"/>
      <c r="K4" s="437"/>
      <c r="L4" s="453"/>
      <c r="M4" s="445"/>
      <c r="N4" s="437"/>
      <c r="O4" s="437"/>
      <c r="P4" s="453"/>
      <c r="Q4" s="70"/>
      <c r="R4" s="70"/>
      <c r="S4" s="70"/>
      <c r="T4" s="70"/>
      <c r="U4" s="70"/>
      <c r="V4" s="70"/>
      <c r="W4" s="70"/>
      <c r="X4" s="70"/>
      <c r="Y4" s="70"/>
      <c r="Z4" s="70"/>
      <c r="AA4" s="70"/>
      <c r="AB4" s="70"/>
      <c r="AC4" s="70"/>
      <c r="AD4" s="70"/>
      <c r="AE4" s="70"/>
      <c r="AF4" s="70"/>
    </row>
    <row r="5" spans="1:32" s="59" customFormat="1" ht="44.5" customHeight="1" x14ac:dyDescent="0.35">
      <c r="A5" s="149" t="s">
        <v>48</v>
      </c>
      <c r="B5" s="153"/>
      <c r="C5" s="150"/>
      <c r="D5" s="150"/>
      <c r="E5" s="150"/>
      <c r="F5" s="150"/>
      <c r="G5" s="150"/>
      <c r="H5" s="150"/>
      <c r="I5" s="150"/>
      <c r="J5" s="150"/>
      <c r="K5" s="150"/>
      <c r="L5" s="154"/>
      <c r="M5" s="153"/>
      <c r="N5" s="150"/>
      <c r="O5" s="150"/>
      <c r="P5" s="154"/>
      <c r="Q5" s="70"/>
      <c r="R5" s="70"/>
      <c r="S5" s="70"/>
      <c r="T5" s="70"/>
      <c r="U5" s="70"/>
      <c r="V5" s="70"/>
      <c r="W5" s="70"/>
      <c r="X5" s="70"/>
      <c r="Y5" s="70"/>
      <c r="Z5" s="70"/>
      <c r="AA5" s="70"/>
      <c r="AB5" s="70"/>
      <c r="AC5" s="70"/>
      <c r="AD5" s="70"/>
      <c r="AE5" s="70"/>
      <c r="AF5" s="70"/>
    </row>
    <row r="6" spans="1:32" s="60" customFormat="1" ht="33" customHeight="1" x14ac:dyDescent="0.35">
      <c r="A6" s="103" t="s">
        <v>51</v>
      </c>
      <c r="B6" s="155"/>
      <c r="C6" s="104"/>
      <c r="D6" s="104"/>
      <c r="E6" s="104"/>
      <c r="F6" s="104"/>
      <c r="G6" s="104"/>
      <c r="H6" s="104"/>
      <c r="I6" s="104"/>
      <c r="J6" s="104"/>
      <c r="K6" s="104"/>
      <c r="L6" s="156"/>
      <c r="M6" s="155"/>
      <c r="N6" s="104"/>
      <c r="O6" s="104"/>
      <c r="P6" s="156"/>
      <c r="Q6" s="65"/>
      <c r="R6" s="65"/>
      <c r="S6" s="65"/>
      <c r="T6" s="65"/>
      <c r="U6" s="65"/>
      <c r="V6" s="65"/>
      <c r="W6" s="65"/>
      <c r="X6" s="65"/>
      <c r="Y6" s="65"/>
      <c r="Z6" s="65"/>
      <c r="AA6" s="65"/>
      <c r="AB6" s="65"/>
      <c r="AC6" s="65"/>
      <c r="AD6" s="65"/>
      <c r="AE6" s="65"/>
      <c r="AF6" s="65"/>
    </row>
    <row r="7" spans="1:32" s="61" customFormat="1" ht="37.5" customHeight="1" x14ac:dyDescent="0.35">
      <c r="A7" s="141" t="s">
        <v>69</v>
      </c>
      <c r="B7" s="157"/>
      <c r="C7" s="142"/>
      <c r="D7" s="143"/>
      <c r="E7" s="119" t="s">
        <v>29</v>
      </c>
      <c r="F7" s="129" t="s">
        <v>30</v>
      </c>
      <c r="G7" s="121" t="s">
        <v>31</v>
      </c>
      <c r="H7" s="130" t="s">
        <v>32</v>
      </c>
      <c r="I7" s="151"/>
      <c r="J7" s="101"/>
      <c r="K7" s="101"/>
      <c r="L7" s="158"/>
      <c r="M7" s="190"/>
      <c r="N7" s="101"/>
      <c r="O7" s="101"/>
      <c r="P7" s="158"/>
      <c r="Q7" s="63"/>
      <c r="R7" s="63"/>
      <c r="S7" s="63"/>
      <c r="T7" s="63"/>
      <c r="U7" s="63"/>
      <c r="V7" s="63"/>
      <c r="W7" s="63"/>
      <c r="X7" s="63"/>
      <c r="Y7" s="63"/>
      <c r="Z7" s="63"/>
      <c r="AA7" s="63"/>
      <c r="AB7" s="63"/>
      <c r="AC7" s="63"/>
      <c r="AD7" s="63"/>
      <c r="AE7" s="63"/>
      <c r="AF7" s="63"/>
    </row>
    <row r="8" spans="1:32" s="61" customFormat="1" ht="26.25" customHeight="1" x14ac:dyDescent="0.35">
      <c r="A8" s="458" t="s">
        <v>60</v>
      </c>
      <c r="B8" s="159" t="s">
        <v>33</v>
      </c>
      <c r="C8" s="78" t="s">
        <v>92</v>
      </c>
      <c r="D8" s="73" t="s">
        <v>92</v>
      </c>
      <c r="E8" s="98"/>
      <c r="F8" s="98"/>
      <c r="G8" s="65"/>
      <c r="H8" s="73"/>
      <c r="I8" s="466">
        <v>50000000</v>
      </c>
      <c r="J8" s="110" t="s">
        <v>79</v>
      </c>
      <c r="K8" s="65" t="s">
        <v>97</v>
      </c>
      <c r="L8" s="160">
        <v>5</v>
      </c>
      <c r="M8" s="191">
        <v>5</v>
      </c>
      <c r="N8" s="227">
        <f>IFERROR(L8/M8,0)</f>
        <v>1</v>
      </c>
      <c r="O8" s="446">
        <f>AVERAGE(N8:N20)</f>
        <v>8.3333333333333329E-2</v>
      </c>
      <c r="P8" s="454"/>
      <c r="Q8" s="63"/>
      <c r="R8" s="63"/>
      <c r="S8" s="63"/>
      <c r="T8" s="63"/>
      <c r="U8" s="63"/>
      <c r="V8" s="63"/>
      <c r="W8" s="63"/>
      <c r="X8" s="63"/>
      <c r="Y8" s="63"/>
      <c r="Z8" s="63"/>
      <c r="AA8" s="63"/>
      <c r="AB8" s="63"/>
      <c r="AC8" s="63"/>
      <c r="AD8" s="63"/>
      <c r="AE8" s="63"/>
      <c r="AF8" s="63"/>
    </row>
    <row r="9" spans="1:32" s="63" customFormat="1" x14ac:dyDescent="0.35">
      <c r="A9" s="458"/>
      <c r="B9" s="159" t="s">
        <v>34</v>
      </c>
      <c r="C9" s="78" t="s">
        <v>44</v>
      </c>
      <c r="D9" s="73"/>
      <c r="E9" s="65"/>
      <c r="F9" s="65"/>
      <c r="G9" s="65"/>
      <c r="H9" s="73"/>
      <c r="I9" s="466"/>
      <c r="J9" s="110"/>
      <c r="K9" s="65"/>
      <c r="L9" s="161"/>
      <c r="M9" s="191"/>
      <c r="N9" s="227">
        <f>IFERROR(L9/M9,0)</f>
        <v>0</v>
      </c>
      <c r="O9" s="447"/>
      <c r="P9" s="442"/>
    </row>
    <row r="10" spans="1:32" s="63" customFormat="1" x14ac:dyDescent="0.35">
      <c r="A10" s="458"/>
      <c r="B10" s="159"/>
      <c r="C10" s="78" t="s">
        <v>46</v>
      </c>
      <c r="D10" s="73"/>
      <c r="E10" s="65"/>
      <c r="F10" s="65"/>
      <c r="G10" s="65"/>
      <c r="H10" s="73"/>
      <c r="I10" s="466"/>
      <c r="J10" s="110"/>
      <c r="K10" s="65"/>
      <c r="L10" s="161"/>
      <c r="M10" s="191"/>
      <c r="N10" s="227">
        <f>IFERROR(L10/M10,0)</f>
        <v>0</v>
      </c>
      <c r="O10" s="447"/>
      <c r="P10" s="442"/>
    </row>
    <row r="11" spans="1:32" s="63" customFormat="1" ht="29" x14ac:dyDescent="0.35">
      <c r="A11" s="459"/>
      <c r="B11" s="228" t="s">
        <v>63</v>
      </c>
      <c r="C11" s="229" t="s">
        <v>118</v>
      </c>
      <c r="D11" s="230"/>
      <c r="E11" s="229"/>
      <c r="F11" s="229"/>
      <c r="G11" s="229"/>
      <c r="H11" s="230"/>
      <c r="I11" s="485"/>
      <c r="J11" s="231"/>
      <c r="K11" s="232"/>
      <c r="L11" s="229"/>
      <c r="M11" s="233"/>
      <c r="N11" s="234">
        <f>IFERROR(#REF!/M11,0)</f>
        <v>0</v>
      </c>
      <c r="O11" s="447"/>
      <c r="P11" s="442"/>
    </row>
    <row r="12" spans="1:32" s="63" customFormat="1" x14ac:dyDescent="0.35">
      <c r="A12" s="458" t="s">
        <v>61</v>
      </c>
      <c r="B12" s="159" t="s">
        <v>33</v>
      </c>
      <c r="C12" s="78" t="s">
        <v>43</v>
      </c>
      <c r="D12" s="74"/>
      <c r="E12" s="65"/>
      <c r="F12" s="65"/>
      <c r="G12" s="65"/>
      <c r="H12" s="73"/>
      <c r="I12" s="466"/>
      <c r="J12" s="226"/>
      <c r="K12" s="78"/>
      <c r="L12" s="161"/>
      <c r="M12" s="192"/>
      <c r="N12" s="83">
        <f>IFERROR(L12/M12,0)</f>
        <v>0</v>
      </c>
      <c r="O12" s="447"/>
      <c r="P12" s="442"/>
    </row>
    <row r="13" spans="1:32" s="63" customFormat="1" x14ac:dyDescent="0.35">
      <c r="A13" s="458"/>
      <c r="B13" s="159" t="s">
        <v>34</v>
      </c>
      <c r="C13" s="78" t="s">
        <v>44</v>
      </c>
      <c r="D13" s="74"/>
      <c r="E13" s="65"/>
      <c r="F13" s="65"/>
      <c r="G13" s="65"/>
      <c r="H13" s="65"/>
      <c r="I13" s="466"/>
      <c r="J13" s="110"/>
      <c r="K13" s="78"/>
      <c r="L13" s="161"/>
      <c r="M13" s="192"/>
      <c r="N13" s="83">
        <f>IFERROR(L13/M13,0)</f>
        <v>0</v>
      </c>
      <c r="O13" s="447"/>
      <c r="P13" s="442"/>
    </row>
    <row r="14" spans="1:32" s="63" customFormat="1" x14ac:dyDescent="0.35">
      <c r="A14" s="458"/>
      <c r="B14" s="159"/>
      <c r="C14" s="78" t="s">
        <v>46</v>
      </c>
      <c r="D14" s="74"/>
      <c r="E14" s="65"/>
      <c r="F14" s="65"/>
      <c r="G14" s="65"/>
      <c r="H14" s="65"/>
      <c r="I14" s="466"/>
      <c r="J14" s="110"/>
      <c r="K14" s="78"/>
      <c r="L14" s="161"/>
      <c r="M14" s="192"/>
      <c r="N14" s="83">
        <f>IFERROR(L14/M14,0)</f>
        <v>0</v>
      </c>
      <c r="O14" s="447"/>
      <c r="P14" s="442"/>
    </row>
    <row r="15" spans="1:32" s="63" customFormat="1" x14ac:dyDescent="0.35">
      <c r="A15" s="458"/>
      <c r="B15" s="159" t="s">
        <v>63</v>
      </c>
      <c r="C15" s="207" t="s">
        <v>117</v>
      </c>
      <c r="D15" s="213"/>
      <c r="E15" s="207"/>
      <c r="F15" s="207"/>
      <c r="G15" s="207"/>
      <c r="H15" s="207"/>
      <c r="I15" s="466"/>
      <c r="J15" s="210"/>
      <c r="K15" s="205"/>
      <c r="L15" s="207"/>
      <c r="M15" s="211"/>
      <c r="N15" s="212">
        <f>IFERROR(#REF!/M15,0)</f>
        <v>0</v>
      </c>
      <c r="O15" s="447"/>
      <c r="P15" s="442"/>
    </row>
    <row r="16" spans="1:32" s="63" customFormat="1" x14ac:dyDescent="0.35">
      <c r="A16" s="144" t="s">
        <v>62</v>
      </c>
      <c r="B16" s="164"/>
      <c r="C16" s="145"/>
      <c r="D16" s="146"/>
      <c r="E16" s="119" t="s">
        <v>29</v>
      </c>
      <c r="F16" s="120" t="s">
        <v>30</v>
      </c>
      <c r="G16" s="121" t="s">
        <v>31</v>
      </c>
      <c r="H16" s="122" t="s">
        <v>32</v>
      </c>
      <c r="I16" s="123"/>
      <c r="J16" s="113"/>
      <c r="K16" s="124"/>
      <c r="L16" s="165"/>
      <c r="M16" s="164"/>
      <c r="N16" s="145"/>
      <c r="O16" s="447"/>
      <c r="P16" s="442"/>
    </row>
    <row r="17" spans="1:32" s="61" customFormat="1" x14ac:dyDescent="0.35">
      <c r="A17" s="458" t="s">
        <v>66</v>
      </c>
      <c r="B17" s="159" t="s">
        <v>33</v>
      </c>
      <c r="C17" s="78" t="s">
        <v>44</v>
      </c>
      <c r="D17" s="73"/>
      <c r="E17" s="65"/>
      <c r="F17" s="65"/>
      <c r="G17" s="65"/>
      <c r="H17" s="73"/>
      <c r="I17" s="466"/>
      <c r="J17" s="110"/>
      <c r="K17" s="65"/>
      <c r="L17" s="161"/>
      <c r="M17" s="192"/>
      <c r="N17" s="83">
        <f>IFERROR(L17/M17,0)</f>
        <v>0</v>
      </c>
      <c r="O17" s="447"/>
      <c r="P17" s="442"/>
      <c r="Q17" s="63"/>
      <c r="R17" s="63"/>
      <c r="S17" s="63"/>
      <c r="T17" s="63"/>
      <c r="U17" s="63"/>
      <c r="V17" s="63"/>
      <c r="W17" s="63"/>
      <c r="X17" s="63"/>
      <c r="Y17" s="63"/>
      <c r="Z17" s="63"/>
      <c r="AA17" s="63"/>
      <c r="AB17" s="63"/>
      <c r="AC17" s="63"/>
      <c r="AD17" s="63"/>
      <c r="AE17" s="63"/>
      <c r="AF17" s="63"/>
    </row>
    <row r="18" spans="1:32" x14ac:dyDescent="0.35">
      <c r="A18" s="458"/>
      <c r="B18" s="159" t="s">
        <v>34</v>
      </c>
      <c r="C18" s="78" t="s">
        <v>44</v>
      </c>
      <c r="D18" s="73"/>
      <c r="E18" s="65"/>
      <c r="F18" s="65"/>
      <c r="G18" s="65"/>
      <c r="H18" s="73"/>
      <c r="I18" s="466"/>
      <c r="J18" s="110"/>
      <c r="K18" s="65"/>
      <c r="L18" s="161"/>
      <c r="M18" s="192"/>
      <c r="N18" s="83">
        <f>IFERROR(L18/M18,0)</f>
        <v>0</v>
      </c>
      <c r="O18" s="447"/>
      <c r="P18" s="442"/>
      <c r="Q18" s="63"/>
      <c r="R18" s="63"/>
      <c r="S18" s="63"/>
      <c r="T18" s="63"/>
      <c r="U18" s="63"/>
      <c r="V18" s="63"/>
      <c r="W18" s="63"/>
      <c r="X18" s="63"/>
      <c r="Y18" s="63"/>
      <c r="Z18" s="63"/>
      <c r="AA18" s="63"/>
      <c r="AB18" s="63"/>
      <c r="AC18" s="63"/>
      <c r="AD18" s="63"/>
      <c r="AE18" s="63"/>
      <c r="AF18" s="63"/>
    </row>
    <row r="19" spans="1:32" x14ac:dyDescent="0.35">
      <c r="A19" s="458"/>
      <c r="B19" s="159"/>
      <c r="C19" s="78" t="s">
        <v>46</v>
      </c>
      <c r="D19" s="73"/>
      <c r="E19" s="65"/>
      <c r="F19" s="65"/>
      <c r="G19" s="65"/>
      <c r="H19" s="73"/>
      <c r="I19" s="466"/>
      <c r="J19" s="110"/>
      <c r="K19" s="65"/>
      <c r="L19" s="161"/>
      <c r="M19" s="192"/>
      <c r="N19" s="83">
        <f>IFERROR(L19/M19,0)</f>
        <v>0</v>
      </c>
      <c r="O19" s="447"/>
      <c r="P19" s="442"/>
      <c r="Q19" s="63"/>
      <c r="R19" s="63"/>
      <c r="S19" s="63"/>
      <c r="T19" s="63"/>
      <c r="U19" s="63"/>
      <c r="V19" s="63"/>
      <c r="W19" s="63"/>
      <c r="X19" s="63"/>
      <c r="Y19" s="63"/>
      <c r="Z19" s="63"/>
      <c r="AA19" s="63"/>
      <c r="AB19" s="63"/>
      <c r="AC19" s="63"/>
      <c r="AD19" s="63"/>
      <c r="AE19" s="63"/>
      <c r="AF19" s="63"/>
    </row>
    <row r="20" spans="1:32" ht="29" x14ac:dyDescent="0.35">
      <c r="A20" s="479"/>
      <c r="B20" s="162" t="s">
        <v>63</v>
      </c>
      <c r="C20" s="207" t="s">
        <v>117</v>
      </c>
      <c r="D20" s="214"/>
      <c r="E20" s="215"/>
      <c r="F20" s="216"/>
      <c r="G20" s="216"/>
      <c r="H20" s="217"/>
      <c r="I20" s="487"/>
      <c r="J20" s="218"/>
      <c r="K20" s="219"/>
      <c r="L20" s="207" t="s">
        <v>98</v>
      </c>
      <c r="M20" s="220"/>
      <c r="N20" s="212">
        <f>IFERROR(#REF!/M20,0)</f>
        <v>0</v>
      </c>
      <c r="O20" s="448"/>
      <c r="P20" s="455"/>
      <c r="Q20" s="63"/>
      <c r="R20" s="63"/>
      <c r="S20" s="63"/>
      <c r="T20" s="63"/>
      <c r="U20" s="63"/>
      <c r="V20" s="63"/>
      <c r="W20" s="63"/>
      <c r="X20" s="63"/>
      <c r="Y20" s="63"/>
      <c r="Z20" s="63"/>
      <c r="AA20" s="63"/>
      <c r="AB20" s="63"/>
      <c r="AC20" s="63"/>
      <c r="AD20" s="63"/>
      <c r="AE20" s="63"/>
      <c r="AF20" s="63"/>
    </row>
    <row r="21" spans="1:32" x14ac:dyDescent="0.35">
      <c r="A21" s="103" t="s">
        <v>45</v>
      </c>
      <c r="B21" s="155"/>
      <c r="C21" s="104"/>
      <c r="D21" s="104"/>
      <c r="E21" s="104"/>
      <c r="F21" s="104"/>
      <c r="G21" s="104"/>
      <c r="H21" s="104"/>
      <c r="I21" s="104"/>
      <c r="J21" s="104"/>
      <c r="K21" s="104"/>
      <c r="L21" s="156"/>
      <c r="M21" s="155"/>
      <c r="N21" s="104"/>
      <c r="O21" s="105"/>
      <c r="P21" s="156"/>
      <c r="Q21" s="63"/>
      <c r="R21" s="63"/>
      <c r="S21" s="63"/>
      <c r="T21" s="63"/>
      <c r="U21" s="63"/>
      <c r="V21" s="63"/>
      <c r="W21" s="63"/>
      <c r="X21" s="63"/>
      <c r="Y21" s="63"/>
      <c r="Z21" s="63"/>
      <c r="AA21" s="63"/>
      <c r="AB21" s="63"/>
      <c r="AC21" s="63"/>
      <c r="AD21" s="63"/>
      <c r="AE21" s="63"/>
      <c r="AF21" s="63"/>
    </row>
    <row r="22" spans="1:32" s="61" customFormat="1" ht="42" customHeight="1" x14ac:dyDescent="0.35">
      <c r="A22" s="141" t="s">
        <v>70</v>
      </c>
      <c r="B22" s="157"/>
      <c r="C22" s="142"/>
      <c r="D22" s="143"/>
      <c r="E22" s="119" t="s">
        <v>29</v>
      </c>
      <c r="F22" s="125" t="s">
        <v>30</v>
      </c>
      <c r="G22" s="126" t="s">
        <v>31</v>
      </c>
      <c r="H22" s="122" t="s">
        <v>32</v>
      </c>
      <c r="I22" s="127"/>
      <c r="J22" s="128"/>
      <c r="K22" s="128"/>
      <c r="L22" s="166"/>
      <c r="M22" s="193"/>
      <c r="N22" s="128"/>
      <c r="O22" s="136"/>
      <c r="P22" s="166"/>
      <c r="Q22" s="63"/>
      <c r="R22" s="63"/>
      <c r="S22" s="63"/>
      <c r="T22" s="63"/>
      <c r="U22" s="63"/>
      <c r="V22" s="63"/>
      <c r="W22" s="63"/>
      <c r="X22" s="63"/>
      <c r="Y22" s="63"/>
      <c r="Z22" s="63"/>
      <c r="AA22" s="63"/>
      <c r="AB22" s="63"/>
      <c r="AC22" s="63"/>
      <c r="AD22" s="63"/>
      <c r="AE22" s="63"/>
      <c r="AF22" s="63"/>
    </row>
    <row r="23" spans="1:32" s="61" customFormat="1" x14ac:dyDescent="0.35">
      <c r="A23" s="475" t="s">
        <v>49</v>
      </c>
      <c r="B23" s="235" t="s">
        <v>33</v>
      </c>
      <c r="C23" s="236" t="s">
        <v>44</v>
      </c>
      <c r="D23" s="237"/>
      <c r="E23" s="238"/>
      <c r="F23" s="238"/>
      <c r="G23" s="238"/>
      <c r="H23" s="237"/>
      <c r="I23" s="484"/>
      <c r="J23" s="239"/>
      <c r="K23" s="238"/>
      <c r="L23" s="163"/>
      <c r="M23" s="240"/>
      <c r="N23" s="241">
        <f t="shared" ref="N23:N30" si="0">IFERROR(L23/M23,0)</f>
        <v>0</v>
      </c>
      <c r="O23" s="449">
        <f>AVERAGE(N23:N35)</f>
        <v>0</v>
      </c>
      <c r="P23" s="441"/>
      <c r="Q23" s="63"/>
      <c r="R23" s="63"/>
      <c r="S23" s="63"/>
      <c r="T23" s="63"/>
      <c r="U23" s="63"/>
      <c r="V23" s="63"/>
      <c r="W23" s="63"/>
      <c r="X23" s="63"/>
      <c r="Y23" s="63"/>
      <c r="Z23" s="63"/>
      <c r="AA23" s="63"/>
      <c r="AB23" s="63"/>
      <c r="AC23" s="63"/>
      <c r="AD23" s="63"/>
      <c r="AE23" s="63"/>
      <c r="AF23" s="63"/>
    </row>
    <row r="24" spans="1:32" s="63" customFormat="1" x14ac:dyDescent="0.35">
      <c r="A24" s="458"/>
      <c r="B24" s="159" t="s">
        <v>34</v>
      </c>
      <c r="C24" s="78" t="s">
        <v>44</v>
      </c>
      <c r="D24" s="73"/>
      <c r="E24" s="65"/>
      <c r="F24" s="65"/>
      <c r="G24" s="65"/>
      <c r="H24" s="73"/>
      <c r="I24" s="466"/>
      <c r="J24" s="110"/>
      <c r="K24" s="65"/>
      <c r="L24" s="161"/>
      <c r="M24" s="191"/>
      <c r="N24" s="227">
        <f t="shared" si="0"/>
        <v>0</v>
      </c>
      <c r="O24" s="450"/>
      <c r="P24" s="442"/>
    </row>
    <row r="25" spans="1:32" s="63" customFormat="1" x14ac:dyDescent="0.35">
      <c r="A25" s="458"/>
      <c r="B25" s="159"/>
      <c r="C25" s="78" t="s">
        <v>46</v>
      </c>
      <c r="D25" s="73"/>
      <c r="E25" s="65"/>
      <c r="F25" s="65"/>
      <c r="G25" s="65"/>
      <c r="H25" s="73"/>
      <c r="I25" s="466"/>
      <c r="J25" s="110"/>
      <c r="K25" s="65"/>
      <c r="L25" s="161"/>
      <c r="M25" s="191"/>
      <c r="N25" s="227">
        <f t="shared" si="0"/>
        <v>0</v>
      </c>
      <c r="O25" s="450"/>
      <c r="P25" s="442"/>
    </row>
    <row r="26" spans="1:32" s="63" customFormat="1" ht="29" x14ac:dyDescent="0.35">
      <c r="A26" s="459"/>
      <c r="B26" s="242" t="s">
        <v>63</v>
      </c>
      <c r="C26" s="229" t="s">
        <v>117</v>
      </c>
      <c r="D26" s="230"/>
      <c r="E26" s="229"/>
      <c r="F26" s="229"/>
      <c r="G26" s="229"/>
      <c r="H26" s="230"/>
      <c r="I26" s="485"/>
      <c r="J26" s="243"/>
      <c r="K26" s="232"/>
      <c r="L26" s="229" t="s">
        <v>98</v>
      </c>
      <c r="M26" s="233"/>
      <c r="N26" s="234">
        <f t="shared" si="0"/>
        <v>0</v>
      </c>
      <c r="O26" s="450"/>
      <c r="P26" s="442"/>
    </row>
    <row r="27" spans="1:32" s="206" customFormat="1" x14ac:dyDescent="0.35">
      <c r="A27" s="458" t="s">
        <v>50</v>
      </c>
      <c r="B27" s="159" t="s">
        <v>33</v>
      </c>
      <c r="C27" s="78" t="s">
        <v>43</v>
      </c>
      <c r="D27" s="74"/>
      <c r="E27" s="65"/>
      <c r="F27" s="65"/>
      <c r="G27" s="65"/>
      <c r="H27" s="73"/>
      <c r="I27" s="466"/>
      <c r="J27" s="110"/>
      <c r="K27" s="65"/>
      <c r="L27" s="161"/>
      <c r="M27" s="192"/>
      <c r="N27" s="83">
        <f t="shared" si="0"/>
        <v>0</v>
      </c>
      <c r="O27" s="450"/>
      <c r="P27" s="442"/>
    </row>
    <row r="28" spans="1:32" s="63" customFormat="1" x14ac:dyDescent="0.35">
      <c r="A28" s="458"/>
      <c r="B28" s="159" t="s">
        <v>34</v>
      </c>
      <c r="C28" s="78" t="s">
        <v>44</v>
      </c>
      <c r="D28" s="74"/>
      <c r="E28" s="65"/>
      <c r="F28" s="65"/>
      <c r="G28" s="65"/>
      <c r="H28" s="73"/>
      <c r="I28" s="466"/>
      <c r="J28" s="110"/>
      <c r="K28" s="65"/>
      <c r="L28" s="161"/>
      <c r="M28" s="192"/>
      <c r="N28" s="83">
        <f t="shared" si="0"/>
        <v>0</v>
      </c>
      <c r="O28" s="450"/>
      <c r="P28" s="442"/>
    </row>
    <row r="29" spans="1:32" s="63" customFormat="1" x14ac:dyDescent="0.35">
      <c r="A29" s="458"/>
      <c r="B29" s="159"/>
      <c r="C29" s="78" t="s">
        <v>46</v>
      </c>
      <c r="D29" s="74"/>
      <c r="E29" s="65"/>
      <c r="F29" s="65"/>
      <c r="G29" s="65"/>
      <c r="H29" s="73"/>
      <c r="I29" s="466"/>
      <c r="J29" s="110"/>
      <c r="K29" s="65"/>
      <c r="L29" s="161"/>
      <c r="M29" s="192"/>
      <c r="N29" s="83">
        <f t="shared" si="0"/>
        <v>0</v>
      </c>
      <c r="O29" s="450"/>
      <c r="P29" s="442"/>
    </row>
    <row r="30" spans="1:32" s="63" customFormat="1" ht="29" x14ac:dyDescent="0.35">
      <c r="A30" s="458"/>
      <c r="B30" s="167" t="s">
        <v>63</v>
      </c>
      <c r="C30" s="207" t="s">
        <v>117</v>
      </c>
      <c r="D30" s="213"/>
      <c r="E30" s="207"/>
      <c r="F30" s="207"/>
      <c r="G30" s="207"/>
      <c r="H30" s="223"/>
      <c r="I30" s="466"/>
      <c r="J30" s="224"/>
      <c r="K30" s="205"/>
      <c r="L30" s="207" t="s">
        <v>98</v>
      </c>
      <c r="M30" s="211"/>
      <c r="N30" s="212">
        <f t="shared" si="0"/>
        <v>0</v>
      </c>
      <c r="O30" s="450"/>
      <c r="P30" s="442"/>
    </row>
    <row r="31" spans="1:32" s="63" customFormat="1" x14ac:dyDescent="0.35">
      <c r="A31" s="139" t="s">
        <v>71</v>
      </c>
      <c r="B31" s="168"/>
      <c r="C31" s="140"/>
      <c r="D31" s="140"/>
      <c r="E31" s="84" t="s">
        <v>29</v>
      </c>
      <c r="F31" s="94" t="s">
        <v>30</v>
      </c>
      <c r="G31" s="85" t="s">
        <v>31</v>
      </c>
      <c r="H31" s="95" t="s">
        <v>32</v>
      </c>
      <c r="I31" s="99"/>
      <c r="J31" s="100"/>
      <c r="K31" s="100"/>
      <c r="L31" s="169"/>
      <c r="M31" s="194"/>
      <c r="N31" s="100"/>
      <c r="O31" s="450"/>
      <c r="P31" s="442"/>
    </row>
    <row r="32" spans="1:32" s="61" customFormat="1" x14ac:dyDescent="0.35">
      <c r="A32" s="458" t="s">
        <v>67</v>
      </c>
      <c r="B32" s="170" t="s">
        <v>33</v>
      </c>
      <c r="C32" s="78" t="s">
        <v>44</v>
      </c>
      <c r="D32" s="73"/>
      <c r="E32" s="65"/>
      <c r="F32" s="65"/>
      <c r="G32" s="65"/>
      <c r="H32" s="73"/>
      <c r="I32" s="466"/>
      <c r="J32" s="110"/>
      <c r="K32" s="65"/>
      <c r="L32" s="161"/>
      <c r="M32" s="192"/>
      <c r="N32" s="83">
        <f>IFERROR(L32/M32,0)</f>
        <v>0</v>
      </c>
      <c r="O32" s="450"/>
      <c r="P32" s="442"/>
      <c r="Q32" s="63"/>
      <c r="R32" s="63"/>
      <c r="S32" s="63"/>
      <c r="T32" s="63"/>
      <c r="U32" s="63"/>
      <c r="V32" s="63"/>
      <c r="W32" s="63"/>
      <c r="X32" s="63"/>
      <c r="Y32" s="63"/>
      <c r="Z32" s="63"/>
      <c r="AA32" s="63"/>
      <c r="AB32" s="63"/>
      <c r="AC32" s="63"/>
      <c r="AD32" s="63"/>
      <c r="AE32" s="63"/>
      <c r="AF32" s="63"/>
    </row>
    <row r="33" spans="1:32" x14ac:dyDescent="0.35">
      <c r="A33" s="458"/>
      <c r="B33" s="159" t="s">
        <v>34</v>
      </c>
      <c r="C33" s="78" t="s">
        <v>44</v>
      </c>
      <c r="D33" s="73"/>
      <c r="E33" s="65"/>
      <c r="F33" s="65"/>
      <c r="G33" s="65"/>
      <c r="H33" s="73"/>
      <c r="I33" s="466"/>
      <c r="J33" s="110"/>
      <c r="K33" s="65"/>
      <c r="L33" s="161"/>
      <c r="M33" s="192"/>
      <c r="N33" s="83">
        <f>IFERROR(L33/M33,0)</f>
        <v>0</v>
      </c>
      <c r="O33" s="450"/>
      <c r="P33" s="442"/>
      <c r="Q33" s="63"/>
      <c r="R33" s="63"/>
      <c r="S33" s="63"/>
      <c r="T33" s="63"/>
      <c r="U33" s="63"/>
      <c r="V33" s="63"/>
      <c r="W33" s="63"/>
      <c r="X33" s="63"/>
      <c r="Y33" s="63"/>
      <c r="Z33" s="63"/>
      <c r="AA33" s="63"/>
      <c r="AB33" s="63"/>
      <c r="AC33" s="63"/>
      <c r="AD33" s="63"/>
      <c r="AE33" s="63"/>
      <c r="AF33" s="63"/>
    </row>
    <row r="34" spans="1:32" x14ac:dyDescent="0.35">
      <c r="A34" s="458"/>
      <c r="B34" s="159"/>
      <c r="C34" s="78" t="s">
        <v>46</v>
      </c>
      <c r="D34" s="73"/>
      <c r="E34" s="65"/>
      <c r="F34" s="65"/>
      <c r="G34" s="65"/>
      <c r="H34" s="73"/>
      <c r="I34" s="466"/>
      <c r="J34" s="110"/>
      <c r="K34" s="65"/>
      <c r="L34" s="161"/>
      <c r="M34" s="192"/>
      <c r="N34" s="83">
        <f>IFERROR(L34/M34,0)</f>
        <v>0</v>
      </c>
      <c r="O34" s="450"/>
      <c r="P34" s="442"/>
      <c r="Q34" s="63"/>
      <c r="R34" s="63"/>
      <c r="S34" s="63"/>
      <c r="T34" s="63"/>
      <c r="U34" s="63"/>
      <c r="V34" s="63"/>
      <c r="W34" s="63"/>
      <c r="X34" s="63"/>
      <c r="Y34" s="63"/>
      <c r="Z34" s="63"/>
      <c r="AA34" s="63"/>
      <c r="AB34" s="63"/>
      <c r="AC34" s="63"/>
      <c r="AD34" s="63"/>
      <c r="AE34" s="63"/>
      <c r="AF34" s="63"/>
    </row>
    <row r="35" spans="1:32" ht="29" x14ac:dyDescent="0.35">
      <c r="A35" s="479"/>
      <c r="B35" s="162" t="s">
        <v>63</v>
      </c>
      <c r="C35" s="207" t="s">
        <v>117</v>
      </c>
      <c r="D35" s="208"/>
      <c r="E35" s="209"/>
      <c r="F35" s="209"/>
      <c r="G35" s="209"/>
      <c r="H35" s="208"/>
      <c r="I35" s="474"/>
      <c r="J35" s="224"/>
      <c r="K35" s="219"/>
      <c r="L35" s="207" t="s">
        <v>98</v>
      </c>
      <c r="M35" s="220"/>
      <c r="N35" s="212">
        <f>IFERROR(L35/M35,0)</f>
        <v>0</v>
      </c>
      <c r="O35" s="451"/>
      <c r="P35" s="443"/>
      <c r="Q35" s="63"/>
      <c r="R35" s="63"/>
      <c r="S35" s="63"/>
      <c r="T35" s="63"/>
      <c r="U35" s="63"/>
      <c r="V35" s="63"/>
      <c r="W35" s="63"/>
      <c r="X35" s="63"/>
      <c r="Y35" s="63"/>
      <c r="Z35" s="63"/>
      <c r="AA35" s="63"/>
      <c r="AB35" s="63"/>
      <c r="AC35" s="63"/>
      <c r="AD35" s="63"/>
      <c r="AE35" s="63"/>
      <c r="AF35" s="63"/>
    </row>
    <row r="36" spans="1:32" x14ac:dyDescent="0.35">
      <c r="A36" s="103" t="s">
        <v>52</v>
      </c>
      <c r="B36" s="155"/>
      <c r="C36" s="104"/>
      <c r="D36" s="104"/>
      <c r="E36" s="104"/>
      <c r="F36" s="104"/>
      <c r="G36" s="104"/>
      <c r="H36" s="104"/>
      <c r="I36" s="114"/>
      <c r="J36" s="114"/>
      <c r="K36" s="114"/>
      <c r="L36" s="171"/>
      <c r="M36" s="195"/>
      <c r="N36" s="114"/>
      <c r="O36" s="115"/>
      <c r="P36" s="196"/>
      <c r="Q36" s="63"/>
      <c r="R36" s="63"/>
      <c r="S36" s="63"/>
      <c r="T36" s="63"/>
      <c r="U36" s="63"/>
      <c r="V36" s="63"/>
      <c r="W36" s="63"/>
      <c r="X36" s="63"/>
      <c r="Y36" s="63"/>
      <c r="Z36" s="63"/>
      <c r="AA36" s="63"/>
      <c r="AB36" s="63"/>
      <c r="AC36" s="63"/>
      <c r="AD36" s="63"/>
      <c r="AE36" s="63"/>
      <c r="AF36" s="63"/>
    </row>
    <row r="37" spans="1:32" s="60" customFormat="1" ht="35.25" customHeight="1" x14ac:dyDescent="0.35">
      <c r="A37" s="147" t="s">
        <v>72</v>
      </c>
      <c r="B37" s="172"/>
      <c r="C37" s="148"/>
      <c r="D37" s="148"/>
      <c r="E37" s="92" t="s">
        <v>29</v>
      </c>
      <c r="F37" s="96" t="s">
        <v>30</v>
      </c>
      <c r="G37" s="93" t="s">
        <v>31</v>
      </c>
      <c r="H37" s="97" t="s">
        <v>32</v>
      </c>
      <c r="I37" s="91"/>
      <c r="J37" s="101"/>
      <c r="K37" s="101"/>
      <c r="L37" s="158"/>
      <c r="M37" s="190"/>
      <c r="N37" s="101"/>
      <c r="O37" s="102"/>
      <c r="P37" s="197"/>
      <c r="Q37" s="65"/>
      <c r="R37" s="65"/>
      <c r="S37" s="65"/>
      <c r="T37" s="65"/>
      <c r="U37" s="65"/>
      <c r="V37" s="65"/>
      <c r="W37" s="65"/>
      <c r="X37" s="65"/>
      <c r="Y37" s="65"/>
      <c r="Z37" s="65"/>
      <c r="AA37" s="65"/>
      <c r="AB37" s="65"/>
      <c r="AC37" s="65"/>
      <c r="AD37" s="65"/>
      <c r="AE37" s="65"/>
      <c r="AF37" s="65"/>
    </row>
    <row r="38" spans="1:32" s="64" customFormat="1" ht="14.5" x14ac:dyDescent="0.35">
      <c r="A38" s="488" t="s">
        <v>68</v>
      </c>
      <c r="B38" s="173" t="s">
        <v>33</v>
      </c>
      <c r="C38" s="81" t="s">
        <v>54</v>
      </c>
      <c r="D38" s="82"/>
      <c r="E38" s="80"/>
      <c r="F38" s="80"/>
      <c r="G38" s="80"/>
      <c r="H38" s="82"/>
      <c r="I38" s="473"/>
      <c r="J38" s="111"/>
      <c r="K38" s="80"/>
      <c r="L38" s="174"/>
      <c r="M38" s="198"/>
      <c r="N38" s="134">
        <f t="shared" ref="N38:N43" si="1">IFERROR(L38/M38,0)</f>
        <v>0</v>
      </c>
      <c r="O38" s="449">
        <f>AVERAGE(N38:N43)</f>
        <v>0</v>
      </c>
      <c r="P38" s="441"/>
      <c r="Q38" s="66"/>
      <c r="R38" s="66"/>
      <c r="S38" s="66"/>
      <c r="T38" s="66"/>
      <c r="U38" s="66"/>
      <c r="V38" s="66"/>
      <c r="W38" s="66"/>
      <c r="X38" s="66"/>
      <c r="Y38" s="66"/>
      <c r="Z38" s="66"/>
      <c r="AA38" s="66"/>
      <c r="AB38" s="66"/>
      <c r="AC38" s="66"/>
      <c r="AD38" s="66"/>
      <c r="AE38" s="66"/>
      <c r="AF38" s="66"/>
    </row>
    <row r="39" spans="1:32" s="55" customFormat="1" ht="27" customHeight="1" x14ac:dyDescent="0.35">
      <c r="A39" s="489"/>
      <c r="B39" s="159" t="s">
        <v>34</v>
      </c>
      <c r="C39" s="78" t="s">
        <v>55</v>
      </c>
      <c r="D39" s="73"/>
      <c r="E39" s="65"/>
      <c r="F39" s="65"/>
      <c r="G39" s="65"/>
      <c r="H39" s="65"/>
      <c r="I39" s="466"/>
      <c r="J39" s="110"/>
      <c r="K39" s="65"/>
      <c r="L39" s="161"/>
      <c r="M39" s="199"/>
      <c r="N39" s="83">
        <f t="shared" si="1"/>
        <v>0</v>
      </c>
      <c r="O39" s="450"/>
      <c r="P39" s="442"/>
      <c r="Q39" s="69"/>
      <c r="R39" s="69"/>
      <c r="S39" s="69"/>
      <c r="T39" s="69"/>
      <c r="U39" s="69"/>
      <c r="V39" s="69"/>
      <c r="W39" s="69"/>
      <c r="X39" s="69"/>
      <c r="Y39" s="69"/>
      <c r="Z39" s="69"/>
      <c r="AA39" s="69"/>
      <c r="AB39" s="69"/>
      <c r="AC39" s="69"/>
      <c r="AD39" s="69"/>
      <c r="AE39" s="69"/>
      <c r="AF39" s="69"/>
    </row>
    <row r="40" spans="1:32" s="67" customFormat="1" ht="27" customHeight="1" x14ac:dyDescent="0.35">
      <c r="A40" s="489"/>
      <c r="B40" s="159" t="s">
        <v>63</v>
      </c>
      <c r="C40" s="78" t="s">
        <v>59</v>
      </c>
      <c r="D40" s="73"/>
      <c r="E40" s="65"/>
      <c r="F40" s="65"/>
      <c r="G40" s="65"/>
      <c r="H40" s="73"/>
      <c r="I40" s="466"/>
      <c r="J40" s="110"/>
      <c r="K40" s="65"/>
      <c r="L40" s="161"/>
      <c r="M40" s="199"/>
      <c r="N40" s="83">
        <f t="shared" si="1"/>
        <v>0</v>
      </c>
      <c r="O40" s="450"/>
      <c r="P40" s="442"/>
      <c r="Q40" s="69"/>
      <c r="R40" s="69"/>
      <c r="S40" s="69"/>
      <c r="T40" s="69"/>
      <c r="U40" s="69"/>
      <c r="V40" s="69"/>
      <c r="W40" s="69"/>
      <c r="X40" s="69"/>
      <c r="Y40" s="69"/>
      <c r="Z40" s="69"/>
      <c r="AA40" s="69"/>
      <c r="AB40" s="69"/>
      <c r="AC40" s="69"/>
      <c r="AD40" s="69"/>
      <c r="AE40" s="69"/>
      <c r="AF40" s="69"/>
    </row>
    <row r="41" spans="1:32" s="67" customFormat="1" ht="27" customHeight="1" x14ac:dyDescent="0.35">
      <c r="A41" s="489"/>
      <c r="B41" s="159" t="s">
        <v>64</v>
      </c>
      <c r="C41" s="78" t="s">
        <v>56</v>
      </c>
      <c r="D41" s="73"/>
      <c r="E41" s="65"/>
      <c r="F41" s="65"/>
      <c r="G41" s="65"/>
      <c r="H41" s="65"/>
      <c r="I41" s="466"/>
      <c r="J41" s="110"/>
      <c r="K41" s="65"/>
      <c r="L41" s="161"/>
      <c r="M41" s="199"/>
      <c r="N41" s="83">
        <f t="shared" si="1"/>
        <v>0</v>
      </c>
      <c r="O41" s="450"/>
      <c r="P41" s="442"/>
      <c r="Q41" s="69"/>
      <c r="R41" s="69"/>
      <c r="S41" s="69"/>
      <c r="T41" s="69"/>
      <c r="U41" s="69"/>
      <c r="V41" s="69"/>
      <c r="W41" s="69"/>
      <c r="X41" s="69"/>
      <c r="Y41" s="69"/>
      <c r="Z41" s="69"/>
      <c r="AA41" s="69"/>
      <c r="AB41" s="69"/>
      <c r="AC41" s="69"/>
      <c r="AD41" s="69"/>
      <c r="AE41" s="69"/>
      <c r="AF41" s="69"/>
    </row>
    <row r="42" spans="1:32" s="67" customFormat="1" ht="27" customHeight="1" x14ac:dyDescent="0.35">
      <c r="A42" s="489"/>
      <c r="B42" s="159" t="s">
        <v>65</v>
      </c>
      <c r="C42" s="78" t="s">
        <v>46</v>
      </c>
      <c r="D42" s="73"/>
      <c r="E42" s="65"/>
      <c r="F42" s="65"/>
      <c r="G42" s="65"/>
      <c r="H42" s="65"/>
      <c r="I42" s="466"/>
      <c r="J42" s="110"/>
      <c r="K42" s="65"/>
      <c r="L42" s="161"/>
      <c r="M42" s="199"/>
      <c r="N42" s="83">
        <f t="shared" si="1"/>
        <v>0</v>
      </c>
      <c r="O42" s="450"/>
      <c r="P42" s="442"/>
      <c r="Q42" s="69"/>
      <c r="R42" s="69"/>
      <c r="S42" s="69"/>
      <c r="T42" s="69"/>
      <c r="U42" s="69"/>
      <c r="V42" s="69"/>
      <c r="W42" s="69"/>
      <c r="X42" s="69"/>
      <c r="Y42" s="69"/>
      <c r="Z42" s="69"/>
      <c r="AA42" s="69"/>
      <c r="AB42" s="69"/>
      <c r="AC42" s="69"/>
      <c r="AD42" s="69"/>
      <c r="AE42" s="69"/>
      <c r="AF42" s="69"/>
    </row>
    <row r="43" spans="1:32" s="67" customFormat="1" ht="27" customHeight="1" x14ac:dyDescent="0.35">
      <c r="A43" s="490"/>
      <c r="B43" s="162" t="s">
        <v>74</v>
      </c>
      <c r="C43" s="207" t="s">
        <v>117</v>
      </c>
      <c r="D43" s="208"/>
      <c r="E43" s="209"/>
      <c r="F43" s="209"/>
      <c r="G43" s="209"/>
      <c r="H43" s="208"/>
      <c r="I43" s="474"/>
      <c r="J43" s="221"/>
      <c r="K43" s="222"/>
      <c r="L43" s="207" t="s">
        <v>98</v>
      </c>
      <c r="M43" s="225"/>
      <c r="N43" s="212">
        <f t="shared" si="1"/>
        <v>0</v>
      </c>
      <c r="O43" s="451"/>
      <c r="P43" s="443"/>
      <c r="Q43" s="69"/>
      <c r="R43" s="69"/>
      <c r="S43" s="69"/>
      <c r="T43" s="69"/>
      <c r="U43" s="69"/>
      <c r="V43" s="69"/>
      <c r="W43" s="69"/>
      <c r="X43" s="69"/>
      <c r="Y43" s="69"/>
      <c r="Z43" s="69"/>
      <c r="AA43" s="69"/>
      <c r="AB43" s="69"/>
      <c r="AC43" s="69"/>
      <c r="AD43" s="69"/>
      <c r="AE43" s="69"/>
      <c r="AF43" s="69"/>
    </row>
    <row r="44" spans="1:32" s="55" customFormat="1" ht="27" customHeight="1" x14ac:dyDescent="0.35">
      <c r="A44" s="106" t="s">
        <v>73</v>
      </c>
      <c r="B44" s="175"/>
      <c r="C44" s="107"/>
      <c r="D44" s="107"/>
      <c r="E44" s="107"/>
      <c r="F44" s="107"/>
      <c r="G44" s="107"/>
      <c r="H44" s="107"/>
      <c r="I44" s="107"/>
      <c r="J44" s="107"/>
      <c r="K44" s="107"/>
      <c r="L44" s="176"/>
      <c r="M44" s="175"/>
      <c r="N44" s="107"/>
      <c r="O44" s="108"/>
      <c r="P44" s="176"/>
      <c r="Q44" s="69"/>
      <c r="R44" s="69"/>
      <c r="S44" s="69"/>
      <c r="T44" s="69"/>
      <c r="U44" s="69"/>
      <c r="V44" s="69"/>
      <c r="W44" s="69"/>
      <c r="X44" s="69"/>
      <c r="Y44" s="69"/>
      <c r="Z44" s="69"/>
      <c r="AA44" s="69"/>
      <c r="AB44" s="69"/>
      <c r="AC44" s="69"/>
      <c r="AD44" s="69"/>
      <c r="AE44" s="69"/>
      <c r="AF44" s="69"/>
    </row>
    <row r="45" spans="1:32" ht="39" customHeight="1" x14ac:dyDescent="0.35">
      <c r="A45" s="116"/>
      <c r="B45" s="177"/>
      <c r="C45" s="142" t="s">
        <v>39</v>
      </c>
      <c r="D45" s="142"/>
      <c r="E45" s="142"/>
      <c r="F45" s="142"/>
      <c r="G45" s="142"/>
      <c r="H45" s="142"/>
      <c r="I45" s="142"/>
      <c r="J45" s="142"/>
      <c r="K45" s="142"/>
      <c r="L45" s="178"/>
      <c r="M45" s="157"/>
      <c r="N45" s="142"/>
      <c r="O45" s="143"/>
      <c r="P45" s="178"/>
      <c r="Q45" s="63"/>
      <c r="R45" s="63"/>
      <c r="S45" s="63"/>
      <c r="T45" s="63"/>
      <c r="U45" s="63"/>
      <c r="V45" s="63"/>
      <c r="W45" s="63"/>
      <c r="X45" s="63"/>
      <c r="Y45" s="63"/>
      <c r="Z45" s="63"/>
      <c r="AA45" s="63"/>
      <c r="AB45" s="63"/>
      <c r="AC45" s="63"/>
      <c r="AD45" s="63"/>
      <c r="AE45" s="63"/>
      <c r="AF45" s="63"/>
    </row>
    <row r="46" spans="1:32" s="64" customFormat="1" x14ac:dyDescent="0.35">
      <c r="A46" s="86" t="s">
        <v>35</v>
      </c>
      <c r="B46" s="179" t="s">
        <v>33</v>
      </c>
      <c r="C46" s="79" t="s">
        <v>57</v>
      </c>
      <c r="D46" s="75"/>
      <c r="E46" s="72"/>
      <c r="F46" s="72"/>
      <c r="G46" s="72"/>
      <c r="H46" s="76"/>
      <c r="I46" s="77"/>
      <c r="J46" s="112"/>
      <c r="K46" s="68"/>
      <c r="L46" s="180"/>
      <c r="M46" s="192"/>
      <c r="N46" s="83">
        <f>IFERROR(L46/M46,0)</f>
        <v>0</v>
      </c>
      <c r="O46" s="449">
        <f>AVERAGE(N46:N49)</f>
        <v>0</v>
      </c>
      <c r="P46" s="441"/>
      <c r="Q46" s="66"/>
      <c r="R46" s="66"/>
      <c r="S46" s="66"/>
      <c r="T46" s="66"/>
      <c r="U46" s="66"/>
      <c r="V46" s="66"/>
      <c r="W46" s="66"/>
      <c r="X46" s="66"/>
      <c r="Y46" s="66"/>
      <c r="Z46" s="66"/>
      <c r="AA46" s="66"/>
      <c r="AB46" s="66"/>
      <c r="AC46" s="66"/>
      <c r="AD46" s="66"/>
      <c r="AE46" s="66"/>
      <c r="AF46" s="66"/>
    </row>
    <row r="47" spans="1:32" s="64" customFormat="1" x14ac:dyDescent="0.35">
      <c r="A47" s="87"/>
      <c r="B47" s="179" t="s">
        <v>34</v>
      </c>
      <c r="C47" s="79" t="s">
        <v>58</v>
      </c>
      <c r="D47" s="75"/>
      <c r="E47" s="72"/>
      <c r="F47" s="72"/>
      <c r="G47" s="72"/>
      <c r="H47" s="76"/>
      <c r="I47" s="77"/>
      <c r="J47" s="112"/>
      <c r="K47" s="68"/>
      <c r="L47" s="180"/>
      <c r="M47" s="200"/>
      <c r="N47" s="83">
        <f>IFERROR(L47/M47,0)</f>
        <v>0</v>
      </c>
      <c r="O47" s="450"/>
      <c r="P47" s="442"/>
      <c r="Q47" s="66"/>
      <c r="R47" s="66"/>
      <c r="S47" s="66"/>
      <c r="T47" s="66"/>
      <c r="U47" s="66"/>
      <c r="V47" s="66"/>
      <c r="W47" s="66"/>
      <c r="X47" s="66"/>
      <c r="Y47" s="66"/>
      <c r="Z47" s="66"/>
      <c r="AA47" s="66"/>
      <c r="AB47" s="66"/>
      <c r="AC47" s="66"/>
      <c r="AD47" s="66"/>
      <c r="AE47" s="66"/>
      <c r="AF47" s="66"/>
    </row>
    <row r="48" spans="1:32" x14ac:dyDescent="0.35">
      <c r="A48" s="87"/>
      <c r="B48" s="179" t="s">
        <v>63</v>
      </c>
      <c r="C48" s="78" t="s">
        <v>44</v>
      </c>
      <c r="D48" s="75"/>
      <c r="E48" s="72"/>
      <c r="F48" s="72"/>
      <c r="G48" s="72"/>
      <c r="H48" s="76"/>
      <c r="I48" s="77"/>
      <c r="J48" s="112"/>
      <c r="K48" s="68"/>
      <c r="L48" s="180"/>
      <c r="M48" s="200"/>
      <c r="N48" s="83">
        <f>IFERROR(L48/M48,0)</f>
        <v>0</v>
      </c>
      <c r="O48" s="450"/>
      <c r="P48" s="442"/>
      <c r="Q48" s="63"/>
      <c r="R48" s="63"/>
      <c r="S48" s="63"/>
      <c r="T48" s="63"/>
      <c r="U48" s="63"/>
      <c r="V48" s="63"/>
      <c r="W48" s="63"/>
      <c r="X48" s="63"/>
      <c r="Y48" s="63"/>
      <c r="Z48" s="63"/>
      <c r="AA48" s="63"/>
      <c r="AB48" s="63"/>
      <c r="AC48" s="63"/>
      <c r="AD48" s="63"/>
      <c r="AE48" s="63"/>
      <c r="AF48" s="63"/>
    </row>
    <row r="49" spans="1:32" x14ac:dyDescent="0.35">
      <c r="A49" s="87"/>
      <c r="B49" s="179" t="s">
        <v>64</v>
      </c>
      <c r="C49" s="78" t="s">
        <v>46</v>
      </c>
      <c r="D49" s="75"/>
      <c r="E49" s="72"/>
      <c r="F49" s="72"/>
      <c r="G49" s="72"/>
      <c r="H49" s="76"/>
      <c r="I49" s="77"/>
      <c r="J49" s="112"/>
      <c r="K49" s="78"/>
      <c r="L49" s="180"/>
      <c r="M49" s="200"/>
      <c r="N49" s="83">
        <f>IFERROR(L49/M49,0)</f>
        <v>0</v>
      </c>
      <c r="O49" s="451"/>
      <c r="P49" s="443"/>
      <c r="Q49" s="63"/>
      <c r="R49" s="63"/>
      <c r="S49" s="63"/>
      <c r="T49" s="63"/>
      <c r="U49" s="63"/>
      <c r="V49" s="63"/>
      <c r="W49" s="63"/>
      <c r="X49" s="63"/>
      <c r="Y49" s="63"/>
      <c r="Z49" s="63"/>
      <c r="AA49" s="63"/>
      <c r="AB49" s="63"/>
      <c r="AC49" s="63"/>
      <c r="AD49" s="63"/>
      <c r="AE49" s="63"/>
      <c r="AF49" s="63"/>
    </row>
    <row r="50" spans="1:32" x14ac:dyDescent="0.35">
      <c r="A50" s="117"/>
      <c r="B50" s="181"/>
      <c r="C50" s="118" t="s">
        <v>40</v>
      </c>
      <c r="D50" s="142"/>
      <c r="E50" s="142"/>
      <c r="F50" s="142"/>
      <c r="G50" s="142"/>
      <c r="H50" s="142"/>
      <c r="I50" s="142"/>
      <c r="J50" s="142"/>
      <c r="K50" s="142"/>
      <c r="L50" s="178"/>
      <c r="M50" s="157"/>
      <c r="N50" s="142"/>
      <c r="O50" s="143"/>
      <c r="P50" s="178"/>
      <c r="Q50" s="63"/>
      <c r="R50" s="63"/>
      <c r="S50" s="63"/>
      <c r="T50" s="63"/>
      <c r="U50" s="63"/>
      <c r="V50" s="63"/>
      <c r="W50" s="63"/>
      <c r="X50" s="63"/>
      <c r="Y50" s="63"/>
      <c r="Z50" s="63"/>
      <c r="AA50" s="63"/>
      <c r="AB50" s="63"/>
      <c r="AC50" s="63"/>
      <c r="AD50" s="63"/>
      <c r="AE50" s="63"/>
      <c r="AF50" s="63"/>
    </row>
    <row r="51" spans="1:32" s="56" customFormat="1" ht="26.5" thickBot="1" x14ac:dyDescent="0.4">
      <c r="A51" s="131" t="s">
        <v>53</v>
      </c>
      <c r="B51" s="182"/>
      <c r="C51" s="183"/>
      <c r="D51" s="184"/>
      <c r="E51" s="460" t="s">
        <v>47</v>
      </c>
      <c r="F51" s="461"/>
      <c r="G51" s="461"/>
      <c r="H51" s="462"/>
      <c r="I51" s="185">
        <f>SUM(I8:I49)</f>
        <v>50000000</v>
      </c>
      <c r="J51" s="186"/>
      <c r="K51" s="187"/>
      <c r="L51" s="188"/>
      <c r="M51" s="201"/>
      <c r="N51" s="202"/>
      <c r="O51" s="203"/>
      <c r="P51" s="204"/>
      <c r="Q51" s="71"/>
      <c r="R51" s="71"/>
      <c r="S51" s="71"/>
      <c r="T51" s="71"/>
      <c r="U51" s="71"/>
      <c r="V51" s="71"/>
      <c r="W51" s="71"/>
      <c r="X51" s="71"/>
      <c r="Y51" s="71"/>
      <c r="Z51" s="71"/>
      <c r="AA51" s="71"/>
      <c r="AB51" s="71"/>
      <c r="AC51" s="71"/>
      <c r="AD51" s="71"/>
      <c r="AE51" s="71"/>
      <c r="AF51" s="71"/>
    </row>
    <row r="52" spans="1:32" s="56" customFormat="1" ht="39" customHeight="1" x14ac:dyDescent="0.35">
      <c r="E52" s="480" t="s">
        <v>78</v>
      </c>
      <c r="F52" s="481"/>
      <c r="G52" s="481"/>
      <c r="H52" s="481"/>
      <c r="I52" s="152">
        <v>20000000</v>
      </c>
      <c r="J52" s="62"/>
      <c r="K52" s="57"/>
      <c r="M52" s="133" t="s">
        <v>83</v>
      </c>
      <c r="N52" s="132">
        <f>AVERAGE(N8:N49)</f>
        <v>2.9411764705882353E-2</v>
      </c>
      <c r="O52" s="315"/>
      <c r="P52" s="189"/>
      <c r="Q52" s="71"/>
      <c r="R52" s="71"/>
      <c r="S52" s="71"/>
      <c r="T52" s="71"/>
      <c r="U52" s="71"/>
      <c r="V52" s="71"/>
      <c r="W52" s="71"/>
      <c r="X52" s="71"/>
      <c r="Y52" s="71"/>
      <c r="Z52" s="71"/>
      <c r="AA52" s="71"/>
      <c r="AB52" s="71"/>
      <c r="AC52" s="71"/>
      <c r="AD52" s="71"/>
      <c r="AE52" s="71"/>
      <c r="AF52" s="71"/>
    </row>
    <row r="53" spans="1:32" ht="54.75" customHeight="1" x14ac:dyDescent="0.35">
      <c r="A53" s="58"/>
      <c r="B53" s="58"/>
      <c r="C53" s="58"/>
      <c r="E53" s="480" t="s">
        <v>95</v>
      </c>
      <c r="F53" s="481"/>
      <c r="G53" s="481"/>
      <c r="H53" s="481"/>
      <c r="I53" s="132">
        <f>I51-I52</f>
        <v>30000000</v>
      </c>
      <c r="J53" s="109"/>
      <c r="M53" s="133" t="s">
        <v>96</v>
      </c>
      <c r="N53" s="137"/>
      <c r="O53" s="316"/>
      <c r="P53" s="138">
        <f>SUM(P8:P49)</f>
        <v>0</v>
      </c>
    </row>
    <row r="54" spans="1:32" ht="37.5" customHeight="1" x14ac:dyDescent="0.35">
      <c r="A54" s="58"/>
      <c r="B54" s="58"/>
      <c r="C54" s="58"/>
    </row>
    <row r="55" spans="1:32" x14ac:dyDescent="0.35">
      <c r="A55" s="58"/>
      <c r="B55" s="58"/>
      <c r="C55" s="58"/>
    </row>
    <row r="56" spans="1:32" x14ac:dyDescent="0.35">
      <c r="A56" s="58"/>
      <c r="B56" s="58"/>
      <c r="C56" s="58"/>
    </row>
    <row r="57" spans="1:32" x14ac:dyDescent="0.35">
      <c r="A57" s="58"/>
      <c r="B57" s="58"/>
      <c r="C57" s="58"/>
    </row>
    <row r="58" spans="1:32" x14ac:dyDescent="0.35">
      <c r="A58" s="58"/>
      <c r="B58" s="58"/>
      <c r="C58" s="58"/>
    </row>
    <row r="59" spans="1:32" x14ac:dyDescent="0.35">
      <c r="A59" s="58"/>
      <c r="B59" s="58"/>
      <c r="C59" s="58"/>
    </row>
    <row r="60" spans="1:32" x14ac:dyDescent="0.35">
      <c r="A60" s="58"/>
      <c r="B60" s="58"/>
      <c r="C60" s="58"/>
    </row>
  </sheetData>
  <mergeCells count="40">
    <mergeCell ref="E53:H53"/>
    <mergeCell ref="J3:J4"/>
    <mergeCell ref="I23:I26"/>
    <mergeCell ref="I3:I4"/>
    <mergeCell ref="A17:A20"/>
    <mergeCell ref="I8:I11"/>
    <mergeCell ref="E52:H52"/>
    <mergeCell ref="I12:I15"/>
    <mergeCell ref="I17:I20"/>
    <mergeCell ref="A38:A43"/>
    <mergeCell ref="A1:B1"/>
    <mergeCell ref="L3:L4"/>
    <mergeCell ref="A8:A11"/>
    <mergeCell ref="A12:A15"/>
    <mergeCell ref="E51:H51"/>
    <mergeCell ref="D3:D4"/>
    <mergeCell ref="A3:A4"/>
    <mergeCell ref="I27:I30"/>
    <mergeCell ref="B2:L2"/>
    <mergeCell ref="B3:C4"/>
    <mergeCell ref="I38:I43"/>
    <mergeCell ref="I32:I35"/>
    <mergeCell ref="A23:A26"/>
    <mergeCell ref="E3:H3"/>
    <mergeCell ref="A32:A35"/>
    <mergeCell ref="A27:A30"/>
    <mergeCell ref="P46:P49"/>
    <mergeCell ref="O46:O49"/>
    <mergeCell ref="O38:O43"/>
    <mergeCell ref="P3:P4"/>
    <mergeCell ref="P8:P20"/>
    <mergeCell ref="P38:P43"/>
    <mergeCell ref="O3:O4"/>
    <mergeCell ref="N3:N4"/>
    <mergeCell ref="M2:P2"/>
    <mergeCell ref="P23:P35"/>
    <mergeCell ref="M3:M4"/>
    <mergeCell ref="K3:K4"/>
    <mergeCell ref="O8:O20"/>
    <mergeCell ref="O23:O35"/>
  </mergeCells>
  <printOptions horizontalCentered="1"/>
  <pageMargins left="0.75" right="0.25" top="1" bottom="1" header="0.5" footer="0.5"/>
  <pageSetup paperSize="9" scale="25" fitToHeight="0" orientation="landscape" horizontalDpi="1200" verticalDpi="1200" r:id="rId1"/>
  <ignoredErrors>
    <ignoredError sqref="O43 O39 O40 O41 O42 O49 O48 O47" evalErro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28"/>
  <sheetViews>
    <sheetView tabSelected="1" topLeftCell="A7" zoomScale="60" zoomScaleNormal="60" workbookViewId="0">
      <selection activeCell="A16" sqref="A16:G16"/>
    </sheetView>
  </sheetViews>
  <sheetFormatPr defaultRowHeight="14.5" x14ac:dyDescent="0.35"/>
  <cols>
    <col min="1" max="1" width="16" style="246" customWidth="1"/>
    <col min="2" max="2" width="23.1796875" style="246" customWidth="1"/>
    <col min="3" max="3" width="26.54296875" style="246" customWidth="1"/>
    <col min="4" max="4" width="16.81640625" style="246" customWidth="1"/>
    <col min="5" max="5" width="11.6328125" style="246" customWidth="1"/>
    <col min="6" max="6" width="17.54296875" style="246" customWidth="1"/>
    <col min="7" max="7" width="14.6328125" style="246" customWidth="1"/>
    <col min="8" max="8" width="10.36328125" style="246" customWidth="1"/>
    <col min="9" max="9" width="11.08984375" style="246" customWidth="1"/>
    <col min="10" max="10" width="8.36328125" style="246" customWidth="1"/>
    <col min="11" max="11" width="11.26953125" style="246" customWidth="1"/>
    <col min="12" max="12" width="11.08984375" style="246" customWidth="1"/>
    <col min="13" max="13" width="9.36328125" style="246" customWidth="1"/>
    <col min="14" max="14" width="9.81640625" style="246" customWidth="1"/>
    <col min="15" max="15" width="11.36328125" style="246" customWidth="1"/>
    <col min="16" max="16" width="9.1796875" style="246" customWidth="1"/>
    <col min="17" max="17" width="9.81640625" style="246" customWidth="1"/>
    <col min="18" max="18" width="11.36328125" style="246" customWidth="1"/>
    <col min="19" max="19" width="9.1796875" style="246" customWidth="1"/>
    <col min="20" max="20" width="31.7265625" style="246" customWidth="1"/>
    <col min="21" max="21" width="23" style="246" customWidth="1"/>
    <col min="22" max="16384" width="8.7265625" style="246"/>
  </cols>
  <sheetData>
    <row r="1" spans="1:22" ht="15" thickBot="1" x14ac:dyDescent="0.4">
      <c r="A1" s="246" t="s">
        <v>162</v>
      </c>
    </row>
    <row r="2" spans="1:22" ht="21.5" thickBot="1" x14ac:dyDescent="0.4">
      <c r="A2" s="423" t="s">
        <v>140</v>
      </c>
      <c r="B2" s="424"/>
      <c r="C2" s="424"/>
      <c r="D2" s="424"/>
      <c r="E2" s="424"/>
      <c r="F2" s="424"/>
      <c r="G2" s="424"/>
      <c r="H2" s="424"/>
      <c r="I2" s="424"/>
      <c r="J2" s="424"/>
      <c r="K2" s="424"/>
      <c r="L2" s="424"/>
      <c r="M2" s="424"/>
      <c r="N2" s="424"/>
      <c r="O2" s="424"/>
      <c r="P2" s="424"/>
      <c r="Q2" s="424"/>
      <c r="R2" s="424"/>
      <c r="S2" s="424"/>
      <c r="T2" s="424"/>
      <c r="U2" s="319"/>
      <c r="V2" s="244"/>
    </row>
    <row r="3" spans="1:22" ht="15.5" x14ac:dyDescent="0.35">
      <c r="A3" s="341" t="s">
        <v>103</v>
      </c>
      <c r="B3" s="252" t="s">
        <v>104</v>
      </c>
      <c r="C3" s="252" t="s">
        <v>105</v>
      </c>
      <c r="D3" s="252" t="s">
        <v>106</v>
      </c>
      <c r="E3" s="252" t="s">
        <v>107</v>
      </c>
      <c r="F3" s="252" t="s">
        <v>108</v>
      </c>
      <c r="G3" s="310" t="s">
        <v>109</v>
      </c>
      <c r="H3" s="493" t="s">
        <v>110</v>
      </c>
      <c r="I3" s="494"/>
      <c r="J3" s="352"/>
      <c r="K3" s="493" t="s">
        <v>111</v>
      </c>
      <c r="L3" s="494"/>
      <c r="M3" s="352"/>
      <c r="N3" s="493" t="s">
        <v>112</v>
      </c>
      <c r="O3" s="494"/>
      <c r="P3" s="352"/>
      <c r="Q3" s="493" t="s">
        <v>168</v>
      </c>
      <c r="R3" s="494"/>
      <c r="S3" s="352"/>
      <c r="T3" s="505" t="s">
        <v>113</v>
      </c>
      <c r="U3" s="505" t="s">
        <v>167</v>
      </c>
    </row>
    <row r="4" spans="1:22" ht="46.5" x14ac:dyDescent="0.35">
      <c r="A4" s="337"/>
      <c r="B4" s="338"/>
      <c r="C4" s="338"/>
      <c r="D4" s="338"/>
      <c r="E4" s="338"/>
      <c r="F4" s="338"/>
      <c r="G4" s="338"/>
      <c r="H4" s="341" t="s">
        <v>114</v>
      </c>
      <c r="I4" s="252" t="s">
        <v>115</v>
      </c>
      <c r="J4" s="342" t="s">
        <v>116</v>
      </c>
      <c r="K4" s="341" t="s">
        <v>114</v>
      </c>
      <c r="L4" s="252" t="s">
        <v>115</v>
      </c>
      <c r="M4" s="342" t="s">
        <v>116</v>
      </c>
      <c r="N4" s="341" t="s">
        <v>114</v>
      </c>
      <c r="O4" s="252" t="s">
        <v>115</v>
      </c>
      <c r="P4" s="342" t="s">
        <v>116</v>
      </c>
      <c r="Q4" s="341" t="s">
        <v>114</v>
      </c>
      <c r="R4" s="252" t="s">
        <v>115</v>
      </c>
      <c r="S4" s="342" t="s">
        <v>116</v>
      </c>
      <c r="T4" s="506"/>
      <c r="U4" s="506"/>
    </row>
    <row r="5" spans="1:22" ht="15" customHeight="1" x14ac:dyDescent="0.35">
      <c r="A5" s="390" t="s">
        <v>130</v>
      </c>
      <c r="B5" s="391"/>
      <c r="C5" s="391"/>
      <c r="D5" s="391"/>
      <c r="E5" s="391"/>
      <c r="F5" s="391"/>
      <c r="G5" s="391"/>
      <c r="H5" s="353"/>
      <c r="I5" s="345"/>
      <c r="J5" s="354"/>
      <c r="K5" s="353"/>
      <c r="L5" s="345"/>
      <c r="M5" s="354"/>
      <c r="N5" s="353"/>
      <c r="O5" s="345"/>
      <c r="P5" s="354"/>
      <c r="Q5" s="353"/>
      <c r="R5" s="345"/>
      <c r="S5" s="354"/>
      <c r="T5" s="392"/>
      <c r="U5" s="392"/>
    </row>
    <row r="6" spans="1:22" ht="27.5" customHeight="1" x14ac:dyDescent="0.35">
      <c r="A6" s="256"/>
      <c r="B6" s="257" t="s">
        <v>127</v>
      </c>
      <c r="C6" s="258"/>
      <c r="D6" s="259"/>
      <c r="E6" s="260"/>
      <c r="F6" s="259"/>
      <c r="G6" s="261"/>
      <c r="H6" s="355">
        <v>1</v>
      </c>
      <c r="I6" s="346">
        <v>1</v>
      </c>
      <c r="J6" s="356">
        <f>H6/I6</f>
        <v>1</v>
      </c>
      <c r="K6" s="361"/>
      <c r="L6" s="346"/>
      <c r="M6" s="356">
        <f>IFERROR(K6/L6,0)</f>
        <v>0</v>
      </c>
      <c r="N6" s="355"/>
      <c r="O6" s="347"/>
      <c r="P6" s="356">
        <f>IFERROR(N6/O6,0)</f>
        <v>0</v>
      </c>
      <c r="Q6" s="355"/>
      <c r="R6" s="347"/>
      <c r="S6" s="356">
        <f>IFERROR(Q6/R6,0)</f>
        <v>0</v>
      </c>
      <c r="T6" s="284"/>
      <c r="U6" s="284"/>
    </row>
    <row r="7" spans="1:22" ht="27.5" customHeight="1" x14ac:dyDescent="0.35">
      <c r="A7" s="256"/>
      <c r="B7" s="263" t="s">
        <v>127</v>
      </c>
      <c r="C7" s="308"/>
      <c r="D7" s="264"/>
      <c r="E7" s="309"/>
      <c r="F7" s="264"/>
      <c r="G7" s="265"/>
      <c r="H7" s="355"/>
      <c r="I7" s="346"/>
      <c r="J7" s="356" t="e">
        <f t="shared" ref="J7:J10" si="0">H7/I7</f>
        <v>#DIV/0!</v>
      </c>
      <c r="K7" s="361"/>
      <c r="L7" s="346"/>
      <c r="M7" s="356">
        <f t="shared" ref="M7:M24" si="1">IFERROR(K7/L7,0)</f>
        <v>0</v>
      </c>
      <c r="N7" s="355"/>
      <c r="O7" s="347"/>
      <c r="P7" s="356">
        <f t="shared" ref="P7:P24" si="2">IFERROR(N7/O7,0)</f>
        <v>0</v>
      </c>
      <c r="Q7" s="355"/>
      <c r="R7" s="347"/>
      <c r="S7" s="356">
        <f t="shared" ref="S7:S10" si="3">IFERROR(Q7/R7,0)</f>
        <v>0</v>
      </c>
      <c r="T7" s="393"/>
      <c r="U7" s="393"/>
    </row>
    <row r="8" spans="1:22" ht="30.5" customHeight="1" x14ac:dyDescent="0.35">
      <c r="A8" s="256"/>
      <c r="B8" s="497" t="s">
        <v>133</v>
      </c>
      <c r="C8" s="499" t="s">
        <v>124</v>
      </c>
      <c r="D8" s="499" t="s">
        <v>157</v>
      </c>
      <c r="E8" s="501" t="s">
        <v>123</v>
      </c>
      <c r="F8" s="266" t="s">
        <v>125</v>
      </c>
      <c r="G8" s="266">
        <v>0</v>
      </c>
      <c r="H8" s="357"/>
      <c r="I8" s="348"/>
      <c r="J8" s="356" t="e">
        <f t="shared" si="0"/>
        <v>#DIV/0!</v>
      </c>
      <c r="K8" s="362"/>
      <c r="L8" s="348"/>
      <c r="M8" s="356">
        <f t="shared" si="1"/>
        <v>0</v>
      </c>
      <c r="N8" s="357"/>
      <c r="O8" s="347"/>
      <c r="P8" s="356">
        <f t="shared" si="2"/>
        <v>0</v>
      </c>
      <c r="Q8" s="357"/>
      <c r="R8" s="347"/>
      <c r="S8" s="356">
        <f t="shared" si="3"/>
        <v>0</v>
      </c>
      <c r="T8" s="394"/>
      <c r="U8" s="394"/>
    </row>
    <row r="9" spans="1:22" ht="40" customHeight="1" x14ac:dyDescent="0.35">
      <c r="A9" s="256"/>
      <c r="B9" s="498"/>
      <c r="C9" s="500"/>
      <c r="D9" s="500"/>
      <c r="E9" s="502"/>
      <c r="F9" s="264" t="s">
        <v>126</v>
      </c>
      <c r="G9" s="264">
        <v>0</v>
      </c>
      <c r="H9" s="357"/>
      <c r="I9" s="348"/>
      <c r="J9" s="356" t="e">
        <f t="shared" si="0"/>
        <v>#DIV/0!</v>
      </c>
      <c r="K9" s="357"/>
      <c r="L9" s="348"/>
      <c r="M9" s="356">
        <f t="shared" si="1"/>
        <v>0</v>
      </c>
      <c r="N9" s="357"/>
      <c r="O9" s="347"/>
      <c r="P9" s="356">
        <f t="shared" si="2"/>
        <v>0</v>
      </c>
      <c r="Q9" s="357"/>
      <c r="R9" s="347"/>
      <c r="S9" s="356">
        <f t="shared" si="3"/>
        <v>0</v>
      </c>
      <c r="T9" s="393"/>
      <c r="U9" s="393"/>
    </row>
    <row r="10" spans="1:22" ht="25" customHeight="1" x14ac:dyDescent="0.35">
      <c r="A10" s="256"/>
      <c r="B10" s="498"/>
      <c r="C10" s="500"/>
      <c r="D10" s="500"/>
      <c r="E10" s="502"/>
      <c r="F10" s="264" t="s">
        <v>7</v>
      </c>
      <c r="G10" s="265">
        <v>0</v>
      </c>
      <c r="H10" s="365"/>
      <c r="I10" s="366"/>
      <c r="J10" s="367" t="e">
        <f t="shared" si="0"/>
        <v>#DIV/0!</v>
      </c>
      <c r="K10" s="368"/>
      <c r="L10" s="366"/>
      <c r="M10" s="367">
        <f t="shared" si="1"/>
        <v>0</v>
      </c>
      <c r="N10" s="365"/>
      <c r="O10" s="369"/>
      <c r="P10" s="367">
        <f t="shared" si="2"/>
        <v>0</v>
      </c>
      <c r="Q10" s="365"/>
      <c r="R10" s="369"/>
      <c r="S10" s="367">
        <f t="shared" si="3"/>
        <v>0</v>
      </c>
      <c r="T10" s="393"/>
      <c r="U10" s="393"/>
    </row>
    <row r="11" spans="1:22" ht="25" customHeight="1" x14ac:dyDescent="0.35">
      <c r="A11" s="507" t="s">
        <v>156</v>
      </c>
      <c r="B11" s="508"/>
      <c r="C11" s="508"/>
      <c r="D11" s="508"/>
      <c r="E11" s="508"/>
      <c r="F11" s="508"/>
      <c r="G11" s="508"/>
      <c r="H11" s="409"/>
      <c r="I11" s="405"/>
      <c r="J11" s="410" t="e">
        <f>AVERAGE(J6,J7,J10)</f>
        <v>#DIV/0!</v>
      </c>
      <c r="K11" s="415"/>
      <c r="L11" s="405"/>
      <c r="M11" s="410">
        <f>AVERAGE(M6,M7,M10)</f>
        <v>0</v>
      </c>
      <c r="N11" s="409"/>
      <c r="O11" s="406"/>
      <c r="P11" s="410">
        <f>AVERAGE(P6,P7,P10)</f>
        <v>0</v>
      </c>
      <c r="Q11" s="409"/>
      <c r="R11" s="406"/>
      <c r="S11" s="410">
        <f>AVERAGE(S6,S7,S10)</f>
        <v>0</v>
      </c>
      <c r="T11" s="395"/>
      <c r="U11" s="395"/>
    </row>
    <row r="12" spans="1:22" ht="23.5" customHeight="1" x14ac:dyDescent="0.35">
      <c r="A12" s="396" t="s">
        <v>128</v>
      </c>
      <c r="B12" s="397"/>
      <c r="C12" s="397"/>
      <c r="D12" s="397"/>
      <c r="E12" s="397"/>
      <c r="F12" s="397"/>
      <c r="G12" s="397"/>
      <c r="H12" s="411"/>
      <c r="I12" s="397"/>
      <c r="J12" s="412"/>
      <c r="K12" s="411"/>
      <c r="L12" s="397"/>
      <c r="M12" s="412"/>
      <c r="N12" s="411"/>
      <c r="O12" s="271"/>
      <c r="P12" s="412"/>
      <c r="Q12" s="411"/>
      <c r="R12" s="271"/>
      <c r="S12" s="412"/>
      <c r="T12" s="272"/>
      <c r="U12" s="272"/>
    </row>
    <row r="13" spans="1:22" ht="50" customHeight="1" x14ac:dyDescent="0.35">
      <c r="A13" s="503" t="s">
        <v>147</v>
      </c>
      <c r="B13" s="268" t="s">
        <v>129</v>
      </c>
      <c r="C13" s="269"/>
      <c r="D13" s="270"/>
      <c r="E13" s="270"/>
      <c r="F13" s="270"/>
      <c r="G13" s="334"/>
      <c r="H13" s="379"/>
      <c r="I13" s="380"/>
      <c r="J13" s="381">
        <f t="shared" ref="J13:J24" si="4">IFERROR(H13/I13,0)</f>
        <v>0</v>
      </c>
      <c r="K13" s="379"/>
      <c r="L13" s="380"/>
      <c r="M13" s="381">
        <f t="shared" si="1"/>
        <v>0</v>
      </c>
      <c r="N13" s="382"/>
      <c r="O13" s="383"/>
      <c r="P13" s="381">
        <f t="shared" si="2"/>
        <v>0</v>
      </c>
      <c r="Q13" s="382"/>
      <c r="R13" s="383"/>
      <c r="S13" s="381">
        <f t="shared" ref="S13:S15" si="5">IFERROR(Q13/R13,0)</f>
        <v>0</v>
      </c>
      <c r="T13" s="398"/>
      <c r="U13" s="398"/>
    </row>
    <row r="14" spans="1:22" ht="50" customHeight="1" x14ac:dyDescent="0.35">
      <c r="A14" s="504"/>
      <c r="B14" s="268" t="s">
        <v>129</v>
      </c>
      <c r="C14" s="269"/>
      <c r="D14" s="270"/>
      <c r="E14" s="270"/>
      <c r="F14" s="270"/>
      <c r="G14" s="334"/>
      <c r="H14" s="358"/>
      <c r="I14" s="346"/>
      <c r="J14" s="356">
        <f t="shared" si="4"/>
        <v>0</v>
      </c>
      <c r="K14" s="358"/>
      <c r="L14" s="346"/>
      <c r="M14" s="356">
        <f t="shared" si="1"/>
        <v>0</v>
      </c>
      <c r="N14" s="364"/>
      <c r="O14" s="349"/>
      <c r="P14" s="356">
        <f t="shared" si="2"/>
        <v>0</v>
      </c>
      <c r="Q14" s="364"/>
      <c r="R14" s="349"/>
      <c r="S14" s="356">
        <f t="shared" si="5"/>
        <v>0</v>
      </c>
      <c r="T14" s="398"/>
      <c r="U14" s="398"/>
    </row>
    <row r="15" spans="1:22" ht="30.5" customHeight="1" x14ac:dyDescent="0.35">
      <c r="A15" s="504"/>
      <c r="B15" s="370" t="s">
        <v>129</v>
      </c>
      <c r="C15" s="269"/>
      <c r="D15" s="371"/>
      <c r="E15" s="371"/>
      <c r="F15" s="371"/>
      <c r="G15" s="372"/>
      <c r="H15" s="373"/>
      <c r="I15" s="366"/>
      <c r="J15" s="367">
        <f t="shared" si="4"/>
        <v>0</v>
      </c>
      <c r="K15" s="373"/>
      <c r="L15" s="366"/>
      <c r="M15" s="367">
        <f t="shared" si="1"/>
        <v>0</v>
      </c>
      <c r="N15" s="374"/>
      <c r="O15" s="375"/>
      <c r="P15" s="367">
        <f t="shared" si="2"/>
        <v>0</v>
      </c>
      <c r="Q15" s="374"/>
      <c r="R15" s="375"/>
      <c r="S15" s="367">
        <f t="shared" si="5"/>
        <v>0</v>
      </c>
      <c r="T15" s="340"/>
      <c r="U15" s="340"/>
    </row>
    <row r="16" spans="1:22" ht="30.5" customHeight="1" x14ac:dyDescent="0.35">
      <c r="A16" s="507" t="s">
        <v>155</v>
      </c>
      <c r="B16" s="508"/>
      <c r="C16" s="508"/>
      <c r="D16" s="508"/>
      <c r="E16" s="508"/>
      <c r="F16" s="508"/>
      <c r="G16" s="508"/>
      <c r="H16" s="409"/>
      <c r="I16" s="405"/>
      <c r="J16" s="410">
        <f>AVERAGE(J13:J15)</f>
        <v>0</v>
      </c>
      <c r="K16" s="409"/>
      <c r="L16" s="405"/>
      <c r="M16" s="410">
        <f>AVERAGE(M13:M15)</f>
        <v>0</v>
      </c>
      <c r="N16" s="417"/>
      <c r="O16" s="407"/>
      <c r="P16" s="410">
        <f>AVERAGE(P13:P15)</f>
        <v>0</v>
      </c>
      <c r="Q16" s="417"/>
      <c r="R16" s="407"/>
      <c r="S16" s="410">
        <f>AVERAGE(S13:S15)</f>
        <v>0</v>
      </c>
      <c r="T16" s="399"/>
      <c r="U16" s="399"/>
    </row>
    <row r="17" spans="1:21" ht="29" customHeight="1" x14ac:dyDescent="0.35">
      <c r="A17" s="293" t="s">
        <v>131</v>
      </c>
      <c r="B17" s="271"/>
      <c r="C17" s="271"/>
      <c r="D17" s="271"/>
      <c r="E17" s="271"/>
      <c r="F17" s="271"/>
      <c r="G17" s="271"/>
      <c r="H17" s="339"/>
      <c r="I17" s="271"/>
      <c r="J17" s="412"/>
      <c r="K17" s="339"/>
      <c r="L17" s="271"/>
      <c r="M17" s="412"/>
      <c r="N17" s="339"/>
      <c r="O17" s="271"/>
      <c r="P17" s="412"/>
      <c r="Q17" s="339"/>
      <c r="R17" s="271"/>
      <c r="S17" s="412"/>
      <c r="T17" s="272"/>
      <c r="U17" s="272"/>
    </row>
    <row r="18" spans="1:21" ht="52" customHeight="1" x14ac:dyDescent="0.35">
      <c r="A18" s="273" t="s">
        <v>148</v>
      </c>
      <c r="B18" s="268" t="s">
        <v>129</v>
      </c>
      <c r="C18" s="274"/>
      <c r="D18" s="275"/>
      <c r="E18" s="275"/>
      <c r="F18" s="275"/>
      <c r="G18" s="335"/>
      <c r="H18" s="384"/>
      <c r="I18" s="385"/>
      <c r="J18" s="381">
        <f t="shared" si="4"/>
        <v>0</v>
      </c>
      <c r="K18" s="386"/>
      <c r="L18" s="383"/>
      <c r="M18" s="381">
        <f t="shared" si="1"/>
        <v>0</v>
      </c>
      <c r="N18" s="386"/>
      <c r="O18" s="383"/>
      <c r="P18" s="381">
        <f t="shared" si="2"/>
        <v>0</v>
      </c>
      <c r="Q18" s="386"/>
      <c r="R18" s="383"/>
      <c r="S18" s="381">
        <f t="shared" ref="S18:S20" si="6">IFERROR(Q18/R18,0)</f>
        <v>0</v>
      </c>
      <c r="T18" s="400"/>
      <c r="U18" s="400"/>
    </row>
    <row r="19" spans="1:21" ht="41" customHeight="1" x14ac:dyDescent="0.35">
      <c r="A19" s="495" t="s">
        <v>149</v>
      </c>
      <c r="B19" s="268" t="s">
        <v>129</v>
      </c>
      <c r="C19" s="276"/>
      <c r="D19" s="277"/>
      <c r="E19" s="277"/>
      <c r="F19" s="277"/>
      <c r="G19" s="262"/>
      <c r="H19" s="359"/>
      <c r="I19" s="350"/>
      <c r="J19" s="356">
        <f t="shared" si="4"/>
        <v>0</v>
      </c>
      <c r="K19" s="363"/>
      <c r="L19" s="349"/>
      <c r="M19" s="356">
        <f t="shared" si="1"/>
        <v>0</v>
      </c>
      <c r="N19" s="363"/>
      <c r="O19" s="349"/>
      <c r="P19" s="356">
        <f t="shared" si="2"/>
        <v>0</v>
      </c>
      <c r="Q19" s="363"/>
      <c r="R19" s="349"/>
      <c r="S19" s="356">
        <f t="shared" si="6"/>
        <v>0</v>
      </c>
      <c r="T19" s="401"/>
      <c r="U19" s="401"/>
    </row>
    <row r="20" spans="1:21" ht="34" customHeight="1" x14ac:dyDescent="0.35">
      <c r="A20" s="496"/>
      <c r="B20" s="278" t="s">
        <v>129</v>
      </c>
      <c r="C20" s="279"/>
      <c r="D20" s="280"/>
      <c r="E20" s="280"/>
      <c r="F20" s="280"/>
      <c r="G20" s="267"/>
      <c r="H20" s="376"/>
      <c r="I20" s="377"/>
      <c r="J20" s="367">
        <f t="shared" si="4"/>
        <v>0</v>
      </c>
      <c r="K20" s="378"/>
      <c r="L20" s="375"/>
      <c r="M20" s="367">
        <f t="shared" si="1"/>
        <v>0</v>
      </c>
      <c r="N20" s="378"/>
      <c r="O20" s="375"/>
      <c r="P20" s="367">
        <f t="shared" si="2"/>
        <v>0</v>
      </c>
      <c r="Q20" s="378"/>
      <c r="R20" s="375"/>
      <c r="S20" s="367">
        <f t="shared" si="6"/>
        <v>0</v>
      </c>
      <c r="T20" s="402"/>
      <c r="U20" s="402"/>
    </row>
    <row r="21" spans="1:21" ht="34" customHeight="1" x14ac:dyDescent="0.35">
      <c r="A21" s="509" t="s">
        <v>154</v>
      </c>
      <c r="B21" s="510"/>
      <c r="C21" s="510"/>
      <c r="D21" s="510"/>
      <c r="E21" s="510"/>
      <c r="F21" s="510"/>
      <c r="G21" s="510"/>
      <c r="H21" s="413"/>
      <c r="I21" s="408"/>
      <c r="J21" s="410">
        <f>AVERAGE(J18:J20)</f>
        <v>0</v>
      </c>
      <c r="K21" s="416"/>
      <c r="L21" s="407"/>
      <c r="M21" s="410">
        <f>AVERAGE(M18:M20)</f>
        <v>0</v>
      </c>
      <c r="N21" s="416"/>
      <c r="O21" s="407"/>
      <c r="P21" s="410">
        <f>AVERAGE(P18:P20)</f>
        <v>0</v>
      </c>
      <c r="Q21" s="416"/>
      <c r="R21" s="407"/>
      <c r="S21" s="410">
        <f>AVERAGE(S18:S20)</f>
        <v>0</v>
      </c>
      <c r="T21" s="399"/>
      <c r="U21" s="399"/>
    </row>
    <row r="22" spans="1:21" ht="27" customHeight="1" x14ac:dyDescent="0.35">
      <c r="A22" s="293" t="s">
        <v>132</v>
      </c>
      <c r="B22" s="271"/>
      <c r="C22" s="271"/>
      <c r="D22" s="271"/>
      <c r="E22" s="271"/>
      <c r="F22" s="271"/>
      <c r="G22" s="271"/>
      <c r="H22" s="339"/>
      <c r="I22" s="271"/>
      <c r="J22" s="412"/>
      <c r="K22" s="339"/>
      <c r="L22" s="271"/>
      <c r="M22" s="412"/>
      <c r="N22" s="339"/>
      <c r="O22" s="271"/>
      <c r="P22" s="412"/>
      <c r="Q22" s="339"/>
      <c r="R22" s="271"/>
      <c r="S22" s="412"/>
      <c r="T22" s="272"/>
      <c r="U22" s="272"/>
    </row>
    <row r="23" spans="1:21" ht="31" customHeight="1" x14ac:dyDescent="0.35">
      <c r="A23" s="281" t="s">
        <v>150</v>
      </c>
      <c r="B23" s="278" t="s">
        <v>129</v>
      </c>
      <c r="C23" s="282"/>
      <c r="D23" s="282"/>
      <c r="E23" s="282"/>
      <c r="F23" s="283"/>
      <c r="G23" s="336"/>
      <c r="H23" s="389"/>
      <c r="I23" s="387"/>
      <c r="J23" s="381">
        <f t="shared" si="4"/>
        <v>0</v>
      </c>
      <c r="K23" s="389"/>
      <c r="L23" s="387"/>
      <c r="M23" s="381">
        <f t="shared" si="1"/>
        <v>0</v>
      </c>
      <c r="N23" s="389"/>
      <c r="O23" s="388"/>
      <c r="P23" s="381">
        <f t="shared" si="2"/>
        <v>0</v>
      </c>
      <c r="Q23" s="389"/>
      <c r="R23" s="388"/>
      <c r="S23" s="381">
        <f t="shared" ref="S23:S24" si="7">IFERROR(Q23/R23,0)</f>
        <v>0</v>
      </c>
      <c r="T23" s="284"/>
      <c r="U23" s="284"/>
    </row>
    <row r="24" spans="1:21" ht="35.5" customHeight="1" x14ac:dyDescent="0.35">
      <c r="A24" s="403" t="s">
        <v>151</v>
      </c>
      <c r="B24" s="278" t="s">
        <v>129</v>
      </c>
      <c r="C24" s="267"/>
      <c r="D24" s="267"/>
      <c r="E24" s="267"/>
      <c r="F24" s="283"/>
      <c r="G24" s="267"/>
      <c r="H24" s="360"/>
      <c r="I24" s="351"/>
      <c r="J24" s="356">
        <f t="shared" si="4"/>
        <v>0</v>
      </c>
      <c r="K24" s="360"/>
      <c r="L24" s="351"/>
      <c r="M24" s="356">
        <f t="shared" si="1"/>
        <v>0</v>
      </c>
      <c r="N24" s="360"/>
      <c r="O24" s="351"/>
      <c r="P24" s="356">
        <f t="shared" si="2"/>
        <v>0</v>
      </c>
      <c r="Q24" s="360"/>
      <c r="R24" s="351"/>
      <c r="S24" s="356">
        <f t="shared" si="7"/>
        <v>0</v>
      </c>
      <c r="T24" s="284"/>
      <c r="U24" s="284"/>
    </row>
    <row r="25" spans="1:21" ht="35" customHeight="1" thickBot="1" x14ac:dyDescent="0.4">
      <c r="A25" s="491" t="s">
        <v>153</v>
      </c>
      <c r="B25" s="492"/>
      <c r="C25" s="492"/>
      <c r="D25" s="492"/>
      <c r="E25" s="492"/>
      <c r="F25" s="492"/>
      <c r="G25" s="492"/>
      <c r="H25" s="343"/>
      <c r="I25" s="344"/>
      <c r="J25" s="414">
        <f>AVERAGE(J23:J24)</f>
        <v>0</v>
      </c>
      <c r="K25" s="343"/>
      <c r="L25" s="344"/>
      <c r="M25" s="414">
        <f>AVERAGE(M23:M24)</f>
        <v>0</v>
      </c>
      <c r="N25" s="343"/>
      <c r="O25" s="344"/>
      <c r="P25" s="414">
        <f>AVERAGE(P23:P24)</f>
        <v>0</v>
      </c>
      <c r="Q25" s="343"/>
      <c r="R25" s="344"/>
      <c r="S25" s="414">
        <f>AVERAGE(S23:S24)</f>
        <v>0</v>
      </c>
      <c r="T25" s="404"/>
      <c r="U25" s="404"/>
    </row>
    <row r="26" spans="1:21" x14ac:dyDescent="0.35">
      <c r="A26" s="285"/>
      <c r="B26" s="285"/>
      <c r="C26" s="285"/>
      <c r="D26" s="285"/>
      <c r="E26" s="285"/>
      <c r="F26" s="285"/>
      <c r="G26" s="285"/>
      <c r="H26" s="285"/>
      <c r="I26" s="285"/>
      <c r="J26" s="285"/>
      <c r="K26" s="285"/>
      <c r="L26" s="285"/>
      <c r="M26" s="285"/>
      <c r="N26" s="285"/>
      <c r="O26" s="285"/>
      <c r="P26" s="285"/>
      <c r="Q26" s="285"/>
      <c r="R26" s="285"/>
      <c r="S26" s="285"/>
      <c r="T26" s="285"/>
    </row>
    <row r="27" spans="1:21" x14ac:dyDescent="0.35">
      <c r="A27" s="285"/>
      <c r="B27" s="285"/>
      <c r="C27" s="285"/>
      <c r="D27" s="285"/>
      <c r="E27" s="285"/>
      <c r="F27" s="285"/>
      <c r="G27" s="419" t="s">
        <v>152</v>
      </c>
      <c r="H27" s="420"/>
      <c r="I27" s="421"/>
      <c r="J27" s="422" t="e">
        <f>AVERAGE(J6:J7,J10,J13:J15,J10J18:J18:J20,J23:J24)</f>
        <v>#NAME?</v>
      </c>
      <c r="K27" s="422"/>
      <c r="L27" s="422"/>
      <c r="M27" s="422" t="e">
        <f>AVERAGE(M6:M7,M10,M13:M15,J10J18:M18:M20,M23:M24)</f>
        <v>#NAME?</v>
      </c>
      <c r="N27" s="422"/>
      <c r="O27" s="422"/>
      <c r="P27" s="422" t="e">
        <f>AVERAGE(P6:P7,P10,P13:P15,J10J18:P18:P20,P23:P24)</f>
        <v>#NAME?</v>
      </c>
      <c r="Q27" s="422"/>
      <c r="R27" s="422"/>
      <c r="S27" s="422" t="e">
        <f>AVERAGE(S6:S7,S10,S13:S15,J10J18:S18:S20,S23:S24)</f>
        <v>#NAME?</v>
      </c>
      <c r="T27" s="285"/>
    </row>
    <row r="28" spans="1:21" x14ac:dyDescent="0.35">
      <c r="A28" s="285"/>
      <c r="B28" s="285"/>
      <c r="C28" s="285"/>
      <c r="D28" s="285"/>
      <c r="E28" s="285"/>
      <c r="F28" s="285"/>
      <c r="G28" s="285"/>
      <c r="H28" s="285"/>
      <c r="I28" s="285"/>
      <c r="J28" s="285"/>
      <c r="K28" s="285"/>
      <c r="L28" s="285"/>
      <c r="M28" s="285"/>
      <c r="N28" s="285"/>
      <c r="O28" s="285"/>
      <c r="P28" s="285"/>
      <c r="Q28" s="285"/>
      <c r="R28" s="285"/>
      <c r="S28" s="285"/>
      <c r="T28" s="285"/>
    </row>
  </sheetData>
  <mergeCells count="16">
    <mergeCell ref="U3:U4"/>
    <mergeCell ref="Q3:R3"/>
    <mergeCell ref="A11:G11"/>
    <mergeCell ref="A16:G16"/>
    <mergeCell ref="A21:G21"/>
    <mergeCell ref="T3:T4"/>
    <mergeCell ref="A25:G25"/>
    <mergeCell ref="H3:I3"/>
    <mergeCell ref="K3:L3"/>
    <mergeCell ref="N3:O3"/>
    <mergeCell ref="A19:A20"/>
    <mergeCell ref="B8:B10"/>
    <mergeCell ref="C8:C10"/>
    <mergeCell ref="D8:D10"/>
    <mergeCell ref="E8:E10"/>
    <mergeCell ref="A13:A15"/>
  </mergeCells>
  <pageMargins left="0.7" right="0.7" top="0.75" bottom="0.75" header="0.3" footer="0.3"/>
  <pageSetup orientation="portrait"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18"/>
  <sheetViews>
    <sheetView topLeftCell="A4" zoomScale="80" zoomScaleNormal="80" workbookViewId="0">
      <selection activeCell="E14" sqref="E13:E14"/>
    </sheetView>
  </sheetViews>
  <sheetFormatPr defaultRowHeight="14.5" x14ac:dyDescent="0.35"/>
  <cols>
    <col min="1" max="1" width="21.6328125" customWidth="1"/>
    <col min="2" max="2" width="17.54296875" customWidth="1"/>
    <col min="3" max="3" width="23.36328125" customWidth="1"/>
    <col min="4" max="4" width="9.7265625" customWidth="1"/>
    <col min="5" max="5" width="24.81640625" customWidth="1"/>
    <col min="6" max="6" width="15.54296875" customWidth="1"/>
    <col min="7" max="8" width="15.54296875" style="246" customWidth="1"/>
    <col min="9" max="9" width="5.36328125" style="246" customWidth="1"/>
    <col min="10" max="10" width="6.08984375" style="246" customWidth="1"/>
    <col min="11" max="11" width="6.26953125" style="246" customWidth="1"/>
    <col min="12" max="12" width="5.54296875" customWidth="1"/>
    <col min="13" max="13" width="29.6328125" customWidth="1"/>
  </cols>
  <sheetData>
    <row r="1" spans="1:23" s="246" customFormat="1" ht="31" x14ac:dyDescent="0.7">
      <c r="A1" s="518" t="s">
        <v>42</v>
      </c>
      <c r="B1" s="518"/>
      <c r="C1" s="518"/>
      <c r="D1" s="518"/>
      <c r="E1" s="518"/>
      <c r="F1" s="518"/>
      <c r="G1" s="518"/>
      <c r="H1" s="518"/>
      <c r="I1" s="518"/>
      <c r="J1" s="518"/>
      <c r="K1" s="518"/>
      <c r="L1" s="518"/>
      <c r="M1" s="518"/>
      <c r="N1" s="518"/>
      <c r="O1" s="518"/>
      <c r="P1" s="518"/>
      <c r="Q1" s="518"/>
    </row>
    <row r="2" spans="1:23" s="246" customFormat="1" ht="23.5" x14ac:dyDescent="0.5">
      <c r="A2" s="519" t="s">
        <v>82</v>
      </c>
      <c r="B2" s="520"/>
      <c r="R2" s="255"/>
      <c r="S2" s="255"/>
      <c r="T2" s="255"/>
      <c r="U2" s="255"/>
      <c r="V2" s="255"/>
      <c r="W2" s="248"/>
    </row>
    <row r="3" spans="1:23" x14ac:dyDescent="0.35">
      <c r="A3" s="246"/>
      <c r="B3" s="246"/>
      <c r="C3" s="246"/>
      <c r="D3" s="246"/>
      <c r="E3" s="246"/>
      <c r="F3" s="246"/>
      <c r="L3" s="246"/>
      <c r="M3" s="246"/>
      <c r="N3" s="246"/>
      <c r="O3" s="246"/>
      <c r="P3" s="246"/>
      <c r="Q3" s="246"/>
    </row>
    <row r="4" spans="1:23" ht="23.5" x14ac:dyDescent="0.35">
      <c r="A4" s="516" t="s">
        <v>141</v>
      </c>
      <c r="B4" s="517"/>
      <c r="C4" s="517"/>
      <c r="D4" s="517"/>
      <c r="E4" s="517"/>
      <c r="F4" s="517"/>
      <c r="G4" s="517"/>
      <c r="H4" s="517"/>
      <c r="I4" s="517"/>
      <c r="J4" s="517"/>
      <c r="K4" s="517"/>
      <c r="L4" s="517"/>
      <c r="M4" s="517"/>
      <c r="N4" s="255"/>
      <c r="O4" s="255"/>
      <c r="P4" s="255"/>
      <c r="Q4" s="255"/>
    </row>
    <row r="5" spans="1:23" ht="29" customHeight="1" x14ac:dyDescent="0.35">
      <c r="A5" s="521" t="s">
        <v>85</v>
      </c>
      <c r="B5" s="521" t="s">
        <v>119</v>
      </c>
      <c r="C5" s="521" t="s">
        <v>120</v>
      </c>
      <c r="D5" s="521" t="s">
        <v>121</v>
      </c>
      <c r="E5" s="514" t="s">
        <v>122</v>
      </c>
      <c r="F5" s="290" t="s">
        <v>160</v>
      </c>
      <c r="G5" s="514" t="s">
        <v>161</v>
      </c>
      <c r="H5" s="514" t="s">
        <v>134</v>
      </c>
      <c r="I5" s="511" t="s">
        <v>158</v>
      </c>
      <c r="J5" s="512"/>
      <c r="K5" s="512"/>
      <c r="L5" s="513"/>
      <c r="M5" s="514" t="s">
        <v>159</v>
      </c>
    </row>
    <row r="6" spans="1:23" s="246" customFormat="1" ht="15.5" x14ac:dyDescent="0.35">
      <c r="A6" s="522"/>
      <c r="B6" s="522"/>
      <c r="C6" s="522"/>
      <c r="D6" s="522"/>
      <c r="E6" s="515"/>
      <c r="F6" s="290"/>
      <c r="G6" s="515"/>
      <c r="H6" s="515"/>
      <c r="I6" s="290" t="s">
        <v>99</v>
      </c>
      <c r="J6" s="290" t="s">
        <v>100</v>
      </c>
      <c r="K6" s="290" t="s">
        <v>101</v>
      </c>
      <c r="L6" s="290" t="s">
        <v>102</v>
      </c>
      <c r="M6" s="515"/>
    </row>
    <row r="7" spans="1:23" x14ac:dyDescent="0.35">
      <c r="A7" s="286"/>
      <c r="B7" s="287"/>
      <c r="C7" s="288"/>
      <c r="D7" s="289"/>
      <c r="E7" s="289"/>
      <c r="F7" s="289"/>
      <c r="G7" s="289"/>
      <c r="H7" s="289"/>
      <c r="I7" s="289"/>
      <c r="J7" s="289"/>
      <c r="K7" s="289"/>
      <c r="L7" s="289"/>
      <c r="M7" s="245"/>
    </row>
    <row r="8" spans="1:23" x14ac:dyDescent="0.35">
      <c r="A8" s="286"/>
      <c r="B8" s="287"/>
      <c r="C8" s="288"/>
      <c r="D8" s="289"/>
      <c r="E8" s="289"/>
      <c r="F8" s="289"/>
      <c r="G8" s="289"/>
      <c r="H8" s="289"/>
      <c r="I8" s="289"/>
      <c r="J8" s="289"/>
      <c r="K8" s="289"/>
      <c r="L8" s="289"/>
      <c r="M8" s="289"/>
    </row>
    <row r="9" spans="1:23" x14ac:dyDescent="0.35">
      <c r="A9" s="286"/>
      <c r="B9" s="287"/>
      <c r="C9" s="288"/>
      <c r="D9" s="289"/>
      <c r="E9" s="289"/>
      <c r="F9" s="289"/>
      <c r="G9" s="289"/>
      <c r="H9" s="289"/>
      <c r="I9" s="289"/>
      <c r="J9" s="289"/>
      <c r="K9" s="289"/>
      <c r="L9" s="289"/>
      <c r="M9" s="289"/>
    </row>
    <row r="10" spans="1:23" x14ac:dyDescent="0.35">
      <c r="A10" s="286"/>
      <c r="B10" s="287"/>
      <c r="C10" s="288"/>
      <c r="D10" s="289"/>
      <c r="E10" s="289"/>
      <c r="F10" s="289"/>
      <c r="G10" s="289"/>
      <c r="H10" s="289"/>
      <c r="I10" s="289"/>
      <c r="J10" s="289"/>
      <c r="K10" s="289"/>
      <c r="L10" s="289"/>
      <c r="M10" s="289"/>
    </row>
    <row r="11" spans="1:23" x14ac:dyDescent="0.35">
      <c r="A11" s="286"/>
      <c r="B11" s="287"/>
      <c r="C11" s="288"/>
      <c r="D11" s="289"/>
      <c r="E11" s="289"/>
      <c r="F11" s="289"/>
      <c r="G11" s="289"/>
      <c r="H11" s="289"/>
      <c r="I11" s="289"/>
      <c r="J11" s="289"/>
      <c r="K11" s="289"/>
      <c r="L11" s="289"/>
      <c r="M11" s="289"/>
    </row>
    <row r="12" spans="1:23" x14ac:dyDescent="0.35">
      <c r="A12" s="286"/>
      <c r="B12" s="287"/>
      <c r="C12" s="288"/>
      <c r="D12" s="289"/>
      <c r="E12" s="289"/>
      <c r="F12" s="289"/>
      <c r="G12" s="289"/>
      <c r="H12" s="289"/>
      <c r="I12" s="289"/>
      <c r="J12" s="289"/>
      <c r="K12" s="289"/>
      <c r="L12" s="289"/>
      <c r="M12" s="289"/>
    </row>
    <row r="13" spans="1:23" x14ac:dyDescent="0.35">
      <c r="A13" s="286"/>
      <c r="B13" s="287"/>
      <c r="C13" s="288"/>
      <c r="D13" s="289"/>
      <c r="E13" s="289"/>
      <c r="F13" s="289"/>
      <c r="G13" s="289"/>
      <c r="H13" s="289"/>
      <c r="I13" s="289"/>
      <c r="J13" s="289"/>
      <c r="K13" s="289"/>
      <c r="L13" s="289"/>
      <c r="M13" s="289"/>
    </row>
    <row r="14" spans="1:23" x14ac:dyDescent="0.35">
      <c r="A14" s="286"/>
      <c r="B14" s="287"/>
      <c r="C14" s="288"/>
      <c r="D14" s="289"/>
      <c r="E14" s="289"/>
      <c r="F14" s="289"/>
      <c r="G14" s="289"/>
      <c r="H14" s="289"/>
      <c r="I14" s="289"/>
      <c r="J14" s="289"/>
      <c r="K14" s="289"/>
      <c r="L14" s="289"/>
      <c r="M14" s="289"/>
    </row>
    <row r="15" spans="1:23" x14ac:dyDescent="0.35">
      <c r="A15" s="286"/>
      <c r="B15" s="287"/>
      <c r="C15" s="288"/>
      <c r="D15" s="289"/>
      <c r="E15" s="289"/>
      <c r="F15" s="289"/>
      <c r="G15" s="289"/>
      <c r="H15" s="289"/>
      <c r="I15" s="289"/>
      <c r="J15" s="289"/>
      <c r="K15" s="289"/>
      <c r="L15" s="289"/>
      <c r="M15" s="289"/>
    </row>
    <row r="16" spans="1:23" x14ac:dyDescent="0.35">
      <c r="A16" s="286"/>
      <c r="B16" s="287"/>
      <c r="C16" s="288"/>
      <c r="D16" s="289"/>
      <c r="E16" s="289"/>
      <c r="F16" s="289"/>
      <c r="G16" s="289"/>
      <c r="H16" s="289"/>
      <c r="I16" s="289"/>
      <c r="J16" s="289"/>
      <c r="K16" s="289"/>
      <c r="L16" s="289"/>
      <c r="M16" s="289"/>
    </row>
    <row r="17" spans="1:13" x14ac:dyDescent="0.35">
      <c r="A17" s="286"/>
      <c r="B17" s="287"/>
      <c r="C17" s="288"/>
      <c r="D17" s="289"/>
      <c r="E17" s="289"/>
      <c r="F17" s="289"/>
      <c r="G17" s="289"/>
      <c r="H17" s="289"/>
      <c r="I17" s="289"/>
      <c r="J17" s="289"/>
      <c r="K17" s="289"/>
      <c r="L17" s="289"/>
      <c r="M17" s="289"/>
    </row>
    <row r="18" spans="1:13" x14ac:dyDescent="0.35">
      <c r="A18" s="253"/>
      <c r="B18" s="253"/>
      <c r="C18" s="253"/>
      <c r="D18" s="253"/>
      <c r="E18" s="253"/>
      <c r="F18" s="253"/>
      <c r="G18" s="253"/>
      <c r="H18" s="253"/>
      <c r="I18" s="253"/>
      <c r="J18" s="253"/>
      <c r="K18" s="253"/>
      <c r="L18" s="253"/>
      <c r="M18" s="254">
        <f>SUM(M7:M17)</f>
        <v>0</v>
      </c>
    </row>
  </sheetData>
  <mergeCells count="12">
    <mergeCell ref="I5:L5"/>
    <mergeCell ref="M5:M6"/>
    <mergeCell ref="G5:G6"/>
    <mergeCell ref="A4:M4"/>
    <mergeCell ref="A1:Q1"/>
    <mergeCell ref="A2:B2"/>
    <mergeCell ref="A5:A6"/>
    <mergeCell ref="B5:B6"/>
    <mergeCell ref="C5:C6"/>
    <mergeCell ref="D5:D6"/>
    <mergeCell ref="E5:E6"/>
    <mergeCell ref="H5:H6"/>
  </mergeCells>
  <phoneticPr fontId="51"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352298CB93EE6468C152F661E3F2747" ma:contentTypeVersion="16" ma:contentTypeDescription="Create a new document." ma:contentTypeScope="" ma:versionID="4e2a86d6dd697d4c831d4f029cf0d5fd">
  <xsd:schema xmlns:xsd="http://www.w3.org/2001/XMLSchema" xmlns:xs="http://www.w3.org/2001/XMLSchema" xmlns:p="http://schemas.microsoft.com/office/2006/metadata/properties" xmlns:ns1="http://schemas.microsoft.com/sharepoint/v3" xmlns:ns3="24aac9e2-6acb-41ca-afde-3b14c77b6092" xmlns:ns4="ef75946c-ff0c-43b2-8f75-587915e1b8a5" targetNamespace="http://schemas.microsoft.com/office/2006/metadata/properties" ma:root="true" ma:fieldsID="a6da9ed0d5f8fc1426c15ca3216f1e47" ns1:_="" ns3:_="" ns4:_="">
    <xsd:import namespace="http://schemas.microsoft.com/sharepoint/v3"/>
    <xsd:import namespace="24aac9e2-6acb-41ca-afde-3b14c77b6092"/>
    <xsd:import namespace="ef75946c-ff0c-43b2-8f75-587915e1b8a5"/>
    <xsd:element name="properties">
      <xsd:complexType>
        <xsd:sequence>
          <xsd:element name="documentManagement">
            <xsd:complexType>
              <xsd:all>
                <xsd:element ref="ns3:SharedWithUsers" minOccurs="0"/>
                <xsd:element ref="ns3:SharingHintHash" minOccurs="0"/>
                <xsd:element ref="ns3:SharedWithDetails"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Location" minOccurs="0"/>
                <xsd:element ref="ns4:MediaServiceEventHashCode" minOccurs="0"/>
                <xsd:element ref="ns4:MediaServiceGenerationTime" minOccurs="0"/>
                <xsd:element ref="ns1:_ip_UnifiedCompliancePolicyProperties" minOccurs="0"/>
                <xsd:element ref="ns1:_ip_UnifiedCompliancePolicyUIAction" minOccurs="0"/>
                <xsd:element ref="ns4:MediaServiceAutoKeyPoints" minOccurs="0"/>
                <xsd:element ref="ns4:MediaServiceKeyPoints"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4aac9e2-6acb-41ca-afde-3b14c77b609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f75946c-ff0c-43b2-8f75-587915e1b8a5"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Location" ma:index="16" nillable="true" ma:displayName="MediaServiceLocation" ma:internalName="MediaServiceLocation"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2D4B2ABC-27D9-4578-8428-6EEFC2AD2924}">
  <ds:schemaRefs>
    <ds:schemaRef ds:uri="http://schemas.microsoft.com/sharepoint/v3/contenttype/forms"/>
  </ds:schemaRefs>
</ds:datastoreItem>
</file>

<file path=customXml/itemProps2.xml><?xml version="1.0" encoding="utf-8"?>
<ds:datastoreItem xmlns:ds="http://schemas.openxmlformats.org/officeDocument/2006/customXml" ds:itemID="{39628BAD-9721-47AD-ABD3-B270FFBC0C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4aac9e2-6acb-41ca-afde-3b14c77b6092"/>
    <ds:schemaRef ds:uri="ef75946c-ff0c-43b2-8f75-587915e1b8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B5F6FDC-0CA0-4600-8E81-89A8C90910E9}">
  <ds:schemaRefs>
    <ds:schemaRef ds:uri="http://purl.org/dc/elements/1.1/"/>
    <ds:schemaRef ds:uri="http://schemas.microsoft.com/office/2006/documentManagement/types"/>
    <ds:schemaRef ds:uri="http://purl.org/dc/dcmitype/"/>
    <ds:schemaRef ds:uri="24aac9e2-6acb-41ca-afde-3b14c77b6092"/>
    <ds:schemaRef ds:uri="http://schemas.microsoft.com/sharepoint/v3"/>
    <ds:schemaRef ds:uri="ef75946c-ff0c-43b2-8f75-587915e1b8a5"/>
    <ds:schemaRef ds:uri="http://schemas.openxmlformats.org/package/2006/metadata/core-properties"/>
    <ds:schemaRef ds:uri="http://schemas.microsoft.com/office/infopath/2007/PartnerControls"/>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Working sheet 2014</vt:lpstr>
      <vt:lpstr>Guidance</vt:lpstr>
      <vt:lpstr>Snapshot</vt:lpstr>
      <vt:lpstr>AWPB Yr x</vt:lpstr>
      <vt:lpstr>Results Framework</vt:lpstr>
      <vt:lpstr>Full Project Workplan</vt:lpstr>
      <vt:lpstr>'AWPB Yr x'!Print_Titles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Trudeau, Jacquelyn</cp:lastModifiedBy>
  <cp:lastPrinted>2018-04-03T19:17:53Z</cp:lastPrinted>
  <dcterms:created xsi:type="dcterms:W3CDTF">2014-01-08T05:09:06Z</dcterms:created>
  <dcterms:modified xsi:type="dcterms:W3CDTF">2022-04-18T19:09:17Z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0x010100F352298CB93EE6468C152F661E3F2747</vt:lpwstr>
  </property>
</Properties>
</file>